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ulina.miniguano\OneDrive - INSTITUTO DE FOMENTO A LA CREATIVIDAD Y LA INNOVACIÓN\LOTAIP\2024\2. FEBRERO 2024\"/>
    </mc:Choice>
  </mc:AlternateContent>
  <bookViews>
    <workbookView xWindow="-120" yWindow="-120" windowWidth="20730" windowHeight="11160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(remuneraci'!$A$1:$X$67</definedName>
  </definedName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2" i="2"/>
  <c r="H7" i="2"/>
  <c r="L7" i="2" s="1"/>
  <c r="H8" i="2"/>
  <c r="L8" i="2" s="1"/>
  <c r="H9" i="2"/>
  <c r="L9" i="2" s="1"/>
  <c r="H10" i="2"/>
  <c r="L10" i="2" s="1"/>
  <c r="H11" i="2"/>
  <c r="L11" i="2" s="1"/>
  <c r="H12" i="2"/>
  <c r="L12" i="2" s="1"/>
  <c r="H13" i="2"/>
  <c r="L13" i="2" s="1"/>
  <c r="H14" i="2"/>
  <c r="L14" i="2" s="1"/>
  <c r="H15" i="2"/>
  <c r="L15" i="2" s="1"/>
  <c r="H16" i="2"/>
  <c r="L16" i="2" s="1"/>
  <c r="H17" i="2"/>
  <c r="L17" i="2" s="1"/>
  <c r="H18" i="2"/>
  <c r="L18" i="2" s="1"/>
  <c r="H19" i="2"/>
  <c r="L19" i="2" s="1"/>
  <c r="H20" i="2"/>
  <c r="L20" i="2" s="1"/>
  <c r="H21" i="2"/>
  <c r="L21" i="2" s="1"/>
  <c r="H22" i="2"/>
  <c r="L22" i="2" s="1"/>
  <c r="H23" i="2"/>
  <c r="L23" i="2" s="1"/>
  <c r="H24" i="2"/>
  <c r="L24" i="2" s="1"/>
  <c r="H25" i="2"/>
  <c r="L25" i="2" s="1"/>
  <c r="H26" i="2"/>
  <c r="L26" i="2" s="1"/>
  <c r="H27" i="2"/>
  <c r="L27" i="2" s="1"/>
  <c r="H28" i="2"/>
  <c r="L28" i="2" s="1"/>
  <c r="H29" i="2"/>
  <c r="L29" i="2" s="1"/>
  <c r="H30" i="2"/>
  <c r="L30" i="2" s="1"/>
  <c r="H31" i="2"/>
  <c r="L31" i="2" s="1"/>
  <c r="H32" i="2"/>
  <c r="L32" i="2" s="1"/>
  <c r="H33" i="2"/>
  <c r="L33" i="2" s="1"/>
  <c r="H34" i="2"/>
  <c r="L34" i="2" s="1"/>
  <c r="H35" i="2"/>
  <c r="L35" i="2" s="1"/>
  <c r="H36" i="2"/>
  <c r="L36" i="2" s="1"/>
  <c r="H37" i="2"/>
  <c r="L37" i="2" s="1"/>
  <c r="H38" i="2"/>
  <c r="L38" i="2" s="1"/>
  <c r="H39" i="2"/>
  <c r="L39" i="2" s="1"/>
  <c r="H40" i="2"/>
  <c r="L40" i="2" s="1"/>
  <c r="H41" i="2"/>
  <c r="L41" i="2" s="1"/>
  <c r="H42" i="2"/>
  <c r="L42" i="2" s="1"/>
  <c r="H43" i="2"/>
  <c r="L43" i="2" s="1"/>
  <c r="H44" i="2"/>
  <c r="L44" i="2" s="1"/>
  <c r="H45" i="2"/>
  <c r="L45" i="2" s="1"/>
  <c r="H46" i="2"/>
  <c r="L46" i="2" s="1"/>
  <c r="H47" i="2"/>
  <c r="L47" i="2" s="1"/>
  <c r="H48" i="2"/>
  <c r="L48" i="2" s="1"/>
  <c r="H49" i="2"/>
  <c r="L49" i="2" s="1"/>
  <c r="H50" i="2"/>
  <c r="L50" i="2" s="1"/>
  <c r="H51" i="2"/>
  <c r="L51" i="2" s="1"/>
  <c r="H52" i="2"/>
  <c r="L52" i="2" s="1"/>
  <c r="H53" i="2"/>
  <c r="L53" i="2" s="1"/>
  <c r="H54" i="2"/>
  <c r="L54" i="2" s="1"/>
  <c r="H55" i="2"/>
  <c r="L55" i="2" s="1"/>
  <c r="H56" i="2"/>
  <c r="L56" i="2" s="1"/>
  <c r="H57" i="2"/>
  <c r="L57" i="2" s="1"/>
  <c r="H58" i="2"/>
  <c r="L58" i="2" s="1"/>
  <c r="H59" i="2"/>
  <c r="L59" i="2" s="1"/>
  <c r="H60" i="2"/>
  <c r="L60" i="2" s="1"/>
  <c r="H61" i="2"/>
  <c r="L61" i="2" s="1"/>
  <c r="H62" i="2"/>
  <c r="L62" i="2" s="1"/>
  <c r="H63" i="2"/>
  <c r="L63" i="2" s="1"/>
  <c r="H64" i="2"/>
  <c r="L64" i="2" s="1"/>
  <c r="H65" i="2"/>
  <c r="L65" i="2" s="1"/>
  <c r="H66" i="2"/>
  <c r="L66" i="2" s="1"/>
  <c r="H67" i="2"/>
  <c r="L67" i="2" s="1"/>
  <c r="H3" i="2"/>
  <c r="L3" i="2" s="1"/>
  <c r="H4" i="2"/>
  <c r="L4" i="2" s="1"/>
  <c r="H5" i="2"/>
  <c r="L5" i="2" s="1"/>
  <c r="H6" i="2"/>
  <c r="L6" i="2" s="1"/>
  <c r="H2" i="2"/>
  <c r="L2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2" i="2"/>
</calcChain>
</file>

<file path=xl/sharedStrings.xml><?xml version="1.0" encoding="utf-8"?>
<sst xmlns="http://schemas.openxmlformats.org/spreadsheetml/2006/main" count="319" uniqueCount="176">
  <si>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</si>
  <si>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</si>
  <si>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</si>
  <si>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</si>
  <si>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</si>
  <si>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</si>
  <si>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</si>
  <si>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</si>
  <si>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</si>
  <si>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</si>
  <si>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</si>
  <si>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</si>
  <si>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</si>
  <si>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</si>
  <si>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</si>
  <si>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</si>
  <si>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</si>
  <si>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</si>
  <si>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</si>
  <si>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</si>
  <si>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</si>
  <si>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</si>
  <si>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</si>
  <si>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</si>
  <si>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</si>
  <si>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</si>
  <si>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</si>
  <si>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</si>
  <si>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</si>
  <si>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</si>
  <si>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</si>
  <si>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</si>
  <si>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</si>
  <si>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</si>
  <si>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</si>
  <si>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</si>
  <si>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</si>
  <si>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</si>
  <si>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</si>
  <si>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ABOGADO 1</t>
  </si>
  <si>
    <t>ANALISTA CERTIFICADOR 3</t>
  </si>
  <si>
    <t>ANALISTA COMUNICADOR DE ARTES PLASTICAS VISUALES Y ARTESANIAS 2</t>
  </si>
  <si>
    <t>ANALISTA DE ADMINISTRACION DE TALENTO HUMANO 2..</t>
  </si>
  <si>
    <t>ANALISTA DE ARCHIVO Y BODEGA</t>
  </si>
  <si>
    <t>ANALISTA DE ASESORIA JURIDICA 2</t>
  </si>
  <si>
    <t>ANALISTA DE COMPRAS PUBLICAS 2</t>
  </si>
  <si>
    <t>ANALISTA DE CONTABILIDAD 3</t>
  </si>
  <si>
    <t>ANALISTA DE DIFUSION Y PROMOCION DE ARTES ESCENICAS Y ARTES VIVAS 1</t>
  </si>
  <si>
    <t>ANALISTA DE DIFUSION Y PROMOCION DE ARTES PLASTICAS, VISUALES Y ARTESANIAS 1</t>
  </si>
  <si>
    <t>ANALISTA DE FOMENTO DE ARTES ESCENICAS Y ARTES VIVAS 2</t>
  </si>
  <si>
    <t>ANALISTA DE FOMENTO LITERARIO Y EDITORIAL 2</t>
  </si>
  <si>
    <t>ANALISTA DE FOMENTO Y FORTALECIMIENTO  MUSICAL 1</t>
  </si>
  <si>
    <t>ANALISTA DE FOMENTO Y FORTALECIMIENTO  MUSICAL 2</t>
  </si>
  <si>
    <t>ANALISTA DE FOMENTO Y FORTALECIMIENTO AUDIOVISUAL 1</t>
  </si>
  <si>
    <t>ANALISTA DE FOMENTO Y FORTALECIMIENTO CINEMATOGRAFICO 1</t>
  </si>
  <si>
    <t>ANALISTA DE FOMENTO Y FORTALECIMIENTO CINEMATOGRAFICO 2</t>
  </si>
  <si>
    <t>ANALISTA DE FOMENTO Y FORTALECIMIENTO CINEMATOGRAFICO 3</t>
  </si>
  <si>
    <t>ANALISTA DE FOMENTO Y FORTALECIMIENTO DE ARTES ESCENICAS Y ARTES VIVAS 1</t>
  </si>
  <si>
    <t>ANALISTA DE FOMENTO Y FORTALECIMIENTO DE ARTES PLASTICAS VISUALES Y ARTESANIAS 1</t>
  </si>
  <si>
    <t>ANALISTA DE FOMENTO Y FORTALECIMIENTO DE ARTES PLASTICAS VISUALES Y ARTESANIAS 2</t>
  </si>
  <si>
    <t>ANALISTA DE FOMENTO Y FORTALECIMIENTO DE ARTES PLASTICAS VISUALES Y ARTESANIAS 3</t>
  </si>
  <si>
    <t>ANALISTA DE FOMENTO Y FORTALECIMIENTO LITERARIO Y EDITORIAL 3</t>
  </si>
  <si>
    <t>ANALISTA DE PROMOCION ARTISTICA DE ARTES ESCENICAS Y ARTES VIVAS 3</t>
  </si>
  <si>
    <t>ANALISTA DE PROMOCION ARTISTICA DE ARTES PLASTICAS VISUALES Y ARTESANIAS 2</t>
  </si>
  <si>
    <t>ANALISTA DE PROMOCION ARTISTICA DE ARTES PLASTICAS VISUALES Y ARTESANIAS 3</t>
  </si>
  <si>
    <t>ANALISTA DE PROMOCION ARTISTICA INTERNACIONAL DE CINE 2</t>
  </si>
  <si>
    <t>ANALISTA DE PROMOCION ARTISTICA INTERNACIONAL DE CINE 3</t>
  </si>
  <si>
    <t>ANALISTA DE PROMOCION ARTISTICA LITERARIO 1</t>
  </si>
  <si>
    <t>ANALISTA DE PROMOCION ARTISTICA MUSICAL 1</t>
  </si>
  <si>
    <t>ANALISTA DE PROMOCION ARTISTICA MUSICAL 2</t>
  </si>
  <si>
    <t>ANALISTA DE PROMOCION ARTISTICA MUSICAL 3</t>
  </si>
  <si>
    <t>ANALISTA DE SOPORTE TECNICO 1</t>
  </si>
  <si>
    <t>ANALISTA DE TALENTO HUMANO  3</t>
  </si>
  <si>
    <t>ANALISTA DE TECNOLOGIAS DE LA INFORMACION</t>
  </si>
  <si>
    <t>ANALISTA FINANCIERO Y CONTABLE 2</t>
  </si>
  <si>
    <t>ANALISTA FINANCIERO Y DE PRESUPUESTO 2</t>
  </si>
  <si>
    <t>ANALISTA PROMOTOR CINEMATOGRAFICO NACIONAL 1</t>
  </si>
  <si>
    <t>ANALISTA PROMOTOR CINEMATOGRAFICO NACIONAL 2</t>
  </si>
  <si>
    <t>ANALISTA PROMOTOR CINEMATOGRAFICO NACIONAL 3</t>
  </si>
  <si>
    <t>ANALISTA TECNICO ZONAL 2</t>
  </si>
  <si>
    <t>ANALISTA TECNICO ZONAL 3</t>
  </si>
  <si>
    <t>ASESOR 5</t>
  </si>
  <si>
    <t>ASISTENTE CERTIFICADOR</t>
  </si>
  <si>
    <t>AUXILIAR DE SERVICIOS</t>
  </si>
  <si>
    <t>CHOFER</t>
  </si>
  <si>
    <t>COMUNICADOR 2</t>
  </si>
  <si>
    <t>COORDINADOR/A GENERAL TECNICO/A</t>
  </si>
  <si>
    <t>DIRECTOR/A ADMINISTRATIVO/A FINANCIERO/A</t>
  </si>
  <si>
    <t>DIRECTOR/A DE ASESORIA JURIDICA</t>
  </si>
  <si>
    <t>DIRECTOR/A DE FOMENTO DE LAS ARTES ESCENICAS Y ARTES VIVAS</t>
  </si>
  <si>
    <t>DIRECTOR/A DE FOMENTO MUSICAL</t>
  </si>
  <si>
    <t>DIRECTOR/A EJECUTIVO /A</t>
  </si>
  <si>
    <t>ESPECIALISTA</t>
  </si>
  <si>
    <t>ESPECIALISTA DE ASESORIA JURIDICA</t>
  </si>
  <si>
    <t>ESPECIALISTA DE COMUNICACION SOCIAL</t>
  </si>
  <si>
    <t>ESPECIALISTA DE DIFUSION Y PROMOCION LITERARIO Y EDITORIAL</t>
  </si>
  <si>
    <t>ESPECIALISTA DE FOMENTO DE ARTES ESCENICAS Y ARTES VIVAS</t>
  </si>
  <si>
    <t>PLANIFICADOR 2</t>
  </si>
  <si>
    <t>PLANIFICADOR 3</t>
  </si>
  <si>
    <t>SECRETARIA DE COORDINACION GENERAL TECNICA</t>
  </si>
  <si>
    <t>SECRETARIA EJECUTIVA</t>
  </si>
  <si>
    <t>TESORERO/A</t>
  </si>
  <si>
    <t>1.SERVICIO CIVIL PUBLICO (LOSEP)</t>
  </si>
  <si>
    <t>2.CODIGO DEL TRABAJO</t>
  </si>
  <si>
    <t>364</t>
  </si>
  <si>
    <t>370</t>
  </si>
  <si>
    <t>365</t>
  </si>
  <si>
    <t>327</t>
  </si>
  <si>
    <t>329</t>
  </si>
  <si>
    <t>326</t>
  </si>
  <si>
    <t>328</t>
  </si>
  <si>
    <t>368</t>
  </si>
  <si>
    <t>340</t>
  </si>
  <si>
    <t>338</t>
  </si>
  <si>
    <t>337</t>
  </si>
  <si>
    <t>339</t>
  </si>
  <si>
    <t>353</t>
  </si>
  <si>
    <t>355</t>
  </si>
  <si>
    <t>369</t>
  </si>
  <si>
    <t>359</t>
  </si>
  <si>
    <t>367</t>
  </si>
  <si>
    <t>362</t>
  </si>
  <si>
    <t>344</t>
  </si>
  <si>
    <t>325</t>
  </si>
  <si>
    <t>371</t>
  </si>
  <si>
    <t>356</t>
  </si>
  <si>
    <t>349</t>
  </si>
  <si>
    <t>360</t>
  </si>
  <si>
    <t>348</t>
  </si>
  <si>
    <t>361</t>
  </si>
  <si>
    <t>357</t>
  </si>
  <si>
    <t>350</t>
  </si>
  <si>
    <t>352</t>
  </si>
  <si>
    <t>342</t>
  </si>
  <si>
    <t>345</t>
  </si>
  <si>
    <t>354</t>
  </si>
  <si>
    <t>363</t>
  </si>
  <si>
    <t>332</t>
  </si>
  <si>
    <t>17</t>
  </si>
  <si>
    <t>333</t>
  </si>
  <si>
    <t>322</t>
  </si>
  <si>
    <t>347</t>
  </si>
  <si>
    <t>346</t>
  </si>
  <si>
    <t>323</t>
  </si>
  <si>
    <t>343</t>
  </si>
  <si>
    <t>324</t>
  </si>
  <si>
    <t>6</t>
  </si>
  <si>
    <t>351</t>
  </si>
  <si>
    <t>3</t>
  </si>
  <si>
    <t>4</t>
  </si>
  <si>
    <t>366</t>
  </si>
  <si>
    <t>8</t>
  </si>
  <si>
    <t>5</t>
  </si>
  <si>
    <t>10</t>
  </si>
  <si>
    <t>2</t>
  </si>
  <si>
    <t>1</t>
  </si>
  <si>
    <t>9</t>
  </si>
  <si>
    <t>7</t>
  </si>
  <si>
    <t>330</t>
  </si>
  <si>
    <t>331</t>
  </si>
  <si>
    <t>336</t>
  </si>
  <si>
    <t>335</t>
  </si>
  <si>
    <t>358</t>
  </si>
  <si>
    <t>334</t>
  </si>
  <si>
    <t>341</t>
  </si>
  <si>
    <t>321</t>
  </si>
  <si>
    <t>13</t>
  </si>
  <si>
    <t>11</t>
  </si>
  <si>
    <t>12</t>
  </si>
  <si>
    <t>DIRECTOR/A DE FOMENTO DE LAS ARTES PLASTICAS, ARTES VISUALES Y ARTESANIAS</t>
  </si>
  <si>
    <t>DIRECTOR/A DE FOMENTO LITERARIO Y EDITORIAL</t>
  </si>
  <si>
    <t>DIRECTOR/A DE FOMENTO CINEMATOGRAFICO Y AUDIOVISUAL</t>
  </si>
  <si>
    <t>DIRECCION ADMINISTRATIVA FINANCIERA</t>
  </si>
  <si>
    <t>CARLOS GONZALEZ</t>
  </si>
  <si>
    <t>carlos.gonzalez@creatividad.gob.ec</t>
  </si>
  <si>
    <t>(02)  3931250 EXTENSIÓN 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</si>
</sst>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000000"/>
      <name val="Calibri"/>
    </font>
    <font>
      <sz val="10"/>
      <name val="Arial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1" fillId="0" borderId="2" xfId="0" applyNumberFormat="1" applyFont="1" applyBorder="1" applyAlignment="1">
      <alignment horizontal="center"/>
    </xf>
    <xf numFmtId="0" fontId="5" fillId="0" borderId="2" xfId="0" applyFont="1" applyBorder="1"/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os.gonzalez@creatividad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abSelected="1" workbookViewId="0"/>
  </sheetViews>
  <sheetFormatPr baseColWidth="10" defaultColWidth="14.42578125" defaultRowHeight="15" customHeight="1" x14ac:dyDescent="0.25"/>
  <cols>
    <col min="1" max="1" width="15" customWidth="1"/>
    <col min="2" max="2" width="83.5703125" bestFit="1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15">
        <v>1</v>
      </c>
      <c r="B2" s="16" t="s">
        <v>39</v>
      </c>
      <c r="C2" s="16" t="s">
        <v>102</v>
      </c>
      <c r="D2" s="16" t="s">
        <v>104</v>
      </c>
      <c r="E2" s="16" t="s">
        <v>156</v>
      </c>
      <c r="F2" s="16">
        <v>986</v>
      </c>
      <c r="G2" s="16">
        <f>(F2)*12</f>
        <v>11832</v>
      </c>
      <c r="H2" s="17">
        <f>(F2/12)*1</f>
        <v>82.166666666666671</v>
      </c>
      <c r="I2" s="17">
        <f>(460/12)*1</f>
        <v>38.333333333333336</v>
      </c>
      <c r="J2" s="18">
        <v>0</v>
      </c>
      <c r="K2" s="18">
        <v>0</v>
      </c>
      <c r="L2" s="17">
        <f>SUM(H2:K2)</f>
        <v>120.5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15">
        <v>2</v>
      </c>
      <c r="B3" s="16" t="s">
        <v>40</v>
      </c>
      <c r="C3" s="16" t="s">
        <v>102</v>
      </c>
      <c r="D3" s="16" t="s">
        <v>105</v>
      </c>
      <c r="E3" s="16" t="s">
        <v>166</v>
      </c>
      <c r="F3" s="16">
        <v>1676</v>
      </c>
      <c r="G3" s="16">
        <f t="shared" ref="G3:G66" si="0">(F3)*12</f>
        <v>20112</v>
      </c>
      <c r="H3" s="17">
        <f t="shared" ref="H3:H66" si="1">(F3/12)*1</f>
        <v>139.66666666666666</v>
      </c>
      <c r="I3" s="17">
        <f t="shared" ref="I3:I66" si="2">(460/12)*1</f>
        <v>38.333333333333336</v>
      </c>
      <c r="J3" s="18">
        <v>0</v>
      </c>
      <c r="K3" s="18">
        <v>0</v>
      </c>
      <c r="L3" s="17">
        <f>SUM(H3:K3)</f>
        <v>178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15">
        <v>3</v>
      </c>
      <c r="B4" s="16" t="s">
        <v>41</v>
      </c>
      <c r="C4" s="16" t="s">
        <v>102</v>
      </c>
      <c r="D4" s="16" t="s">
        <v>106</v>
      </c>
      <c r="E4" s="16" t="s">
        <v>167</v>
      </c>
      <c r="F4" s="16">
        <v>1212</v>
      </c>
      <c r="G4" s="16">
        <f t="shared" si="0"/>
        <v>14544</v>
      </c>
      <c r="H4" s="17">
        <f t="shared" si="1"/>
        <v>101</v>
      </c>
      <c r="I4" s="17">
        <f t="shared" si="2"/>
        <v>38.333333333333336</v>
      </c>
      <c r="J4" s="18">
        <v>0</v>
      </c>
      <c r="K4" s="18">
        <v>0</v>
      </c>
      <c r="L4" s="17">
        <f t="shared" ref="L4:L67" si="3">SUM(H4:K4)</f>
        <v>139.33333333333334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15">
        <v>4</v>
      </c>
      <c r="B5" s="16" t="s">
        <v>42</v>
      </c>
      <c r="C5" s="16" t="s">
        <v>102</v>
      </c>
      <c r="D5" s="16" t="s">
        <v>107</v>
      </c>
      <c r="E5" s="16" t="s">
        <v>167</v>
      </c>
      <c r="F5" s="16">
        <v>1212</v>
      </c>
      <c r="G5" s="16">
        <f t="shared" si="0"/>
        <v>14544</v>
      </c>
      <c r="H5" s="17">
        <f t="shared" si="1"/>
        <v>101</v>
      </c>
      <c r="I5" s="17">
        <f t="shared" si="2"/>
        <v>38.333333333333336</v>
      </c>
      <c r="J5" s="18">
        <v>0</v>
      </c>
      <c r="K5" s="18">
        <v>0</v>
      </c>
      <c r="L5" s="17">
        <f t="shared" si="3"/>
        <v>139.33333333333334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15">
        <v>5</v>
      </c>
      <c r="B6" s="16" t="s">
        <v>43</v>
      </c>
      <c r="C6" s="16" t="s">
        <v>102</v>
      </c>
      <c r="D6" s="16" t="s">
        <v>108</v>
      </c>
      <c r="E6" s="16" t="s">
        <v>167</v>
      </c>
      <c r="F6" s="16">
        <v>1212</v>
      </c>
      <c r="G6" s="16">
        <f t="shared" si="0"/>
        <v>14544</v>
      </c>
      <c r="H6" s="17">
        <f t="shared" si="1"/>
        <v>101</v>
      </c>
      <c r="I6" s="17">
        <f t="shared" si="2"/>
        <v>38.333333333333336</v>
      </c>
      <c r="J6" s="18">
        <v>0</v>
      </c>
      <c r="K6" s="18">
        <v>0</v>
      </c>
      <c r="L6" s="17">
        <f t="shared" si="3"/>
        <v>139.33333333333334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15">
        <v>6</v>
      </c>
      <c r="B7" s="16" t="s">
        <v>44</v>
      </c>
      <c r="C7" s="16" t="s">
        <v>102</v>
      </c>
      <c r="D7" s="16" t="s">
        <v>109</v>
      </c>
      <c r="E7" s="16" t="s">
        <v>167</v>
      </c>
      <c r="F7" s="16">
        <v>1212</v>
      </c>
      <c r="G7" s="16">
        <f t="shared" si="0"/>
        <v>14544</v>
      </c>
      <c r="H7" s="17">
        <f t="shared" si="1"/>
        <v>101</v>
      </c>
      <c r="I7" s="17">
        <f t="shared" si="2"/>
        <v>38.333333333333336</v>
      </c>
      <c r="J7" s="18">
        <v>0</v>
      </c>
      <c r="K7" s="18">
        <v>0</v>
      </c>
      <c r="L7" s="17">
        <f t="shared" si="3"/>
        <v>139.33333333333334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15">
        <v>7</v>
      </c>
      <c r="B8" s="16" t="s">
        <v>45</v>
      </c>
      <c r="C8" s="16" t="s">
        <v>102</v>
      </c>
      <c r="D8" s="16" t="s">
        <v>110</v>
      </c>
      <c r="E8" s="16" t="s">
        <v>167</v>
      </c>
      <c r="F8" s="16">
        <v>1212</v>
      </c>
      <c r="G8" s="16">
        <f t="shared" si="0"/>
        <v>14544</v>
      </c>
      <c r="H8" s="17">
        <f t="shared" si="1"/>
        <v>101</v>
      </c>
      <c r="I8" s="17">
        <f t="shared" si="2"/>
        <v>38.333333333333336</v>
      </c>
      <c r="J8" s="18">
        <v>0</v>
      </c>
      <c r="K8" s="18">
        <v>0</v>
      </c>
      <c r="L8" s="17">
        <f t="shared" si="3"/>
        <v>139.33333333333334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15">
        <v>8</v>
      </c>
      <c r="B9" s="16" t="s">
        <v>46</v>
      </c>
      <c r="C9" s="16" t="s">
        <v>102</v>
      </c>
      <c r="D9" s="16" t="s">
        <v>111</v>
      </c>
      <c r="E9" s="16" t="s">
        <v>166</v>
      </c>
      <c r="F9" s="16">
        <v>1676</v>
      </c>
      <c r="G9" s="16">
        <f t="shared" si="0"/>
        <v>20112</v>
      </c>
      <c r="H9" s="17">
        <f t="shared" si="1"/>
        <v>139.66666666666666</v>
      </c>
      <c r="I9" s="17">
        <f t="shared" si="2"/>
        <v>38.333333333333336</v>
      </c>
      <c r="J9" s="18">
        <v>0</v>
      </c>
      <c r="K9" s="18">
        <v>0</v>
      </c>
      <c r="L9" s="17">
        <f t="shared" si="3"/>
        <v>178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15">
        <v>9</v>
      </c>
      <c r="B10" s="16" t="s">
        <v>47</v>
      </c>
      <c r="C10" s="16" t="s">
        <v>102</v>
      </c>
      <c r="D10" s="16" t="s">
        <v>112</v>
      </c>
      <c r="E10" s="16" t="s">
        <v>156</v>
      </c>
      <c r="F10" s="16">
        <v>986</v>
      </c>
      <c r="G10" s="16">
        <f t="shared" si="0"/>
        <v>11832</v>
      </c>
      <c r="H10" s="17">
        <f t="shared" si="1"/>
        <v>82.166666666666671</v>
      </c>
      <c r="I10" s="17">
        <f t="shared" si="2"/>
        <v>38.333333333333336</v>
      </c>
      <c r="J10" s="18">
        <v>0</v>
      </c>
      <c r="K10" s="18">
        <v>0</v>
      </c>
      <c r="L10" s="17">
        <f t="shared" si="3"/>
        <v>120.5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15">
        <v>10</v>
      </c>
      <c r="B11" s="16" t="s">
        <v>48</v>
      </c>
      <c r="C11" s="16" t="s">
        <v>102</v>
      </c>
      <c r="D11" s="16" t="s">
        <v>113</v>
      </c>
      <c r="E11" s="16" t="s">
        <v>156</v>
      </c>
      <c r="F11" s="16">
        <v>986</v>
      </c>
      <c r="G11" s="16">
        <f t="shared" si="0"/>
        <v>11832</v>
      </c>
      <c r="H11" s="17">
        <f t="shared" si="1"/>
        <v>82.166666666666671</v>
      </c>
      <c r="I11" s="17">
        <f t="shared" si="2"/>
        <v>38.333333333333336</v>
      </c>
      <c r="J11" s="18">
        <v>0</v>
      </c>
      <c r="K11" s="18">
        <v>0</v>
      </c>
      <c r="L11" s="17">
        <f t="shared" si="3"/>
        <v>120.5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15">
        <v>11</v>
      </c>
      <c r="B12" s="16" t="s">
        <v>49</v>
      </c>
      <c r="C12" s="16" t="s">
        <v>102</v>
      </c>
      <c r="D12" s="16" t="s">
        <v>114</v>
      </c>
      <c r="E12" s="16" t="s">
        <v>167</v>
      </c>
      <c r="F12" s="16">
        <v>1212</v>
      </c>
      <c r="G12" s="16">
        <f t="shared" si="0"/>
        <v>14544</v>
      </c>
      <c r="H12" s="17">
        <f t="shared" si="1"/>
        <v>101</v>
      </c>
      <c r="I12" s="17">
        <f t="shared" si="2"/>
        <v>38.333333333333336</v>
      </c>
      <c r="J12" s="18">
        <v>0</v>
      </c>
      <c r="K12" s="18">
        <v>0</v>
      </c>
      <c r="L12" s="17">
        <f t="shared" si="3"/>
        <v>139.33333333333334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15">
        <v>12</v>
      </c>
      <c r="B13" s="16" t="s">
        <v>50</v>
      </c>
      <c r="C13" s="16" t="s">
        <v>102</v>
      </c>
      <c r="D13" s="16" t="s">
        <v>115</v>
      </c>
      <c r="E13" s="16" t="s">
        <v>167</v>
      </c>
      <c r="F13" s="16">
        <v>1212</v>
      </c>
      <c r="G13" s="16">
        <f t="shared" si="0"/>
        <v>14544</v>
      </c>
      <c r="H13" s="17">
        <f t="shared" si="1"/>
        <v>101</v>
      </c>
      <c r="I13" s="17">
        <f t="shared" si="2"/>
        <v>38.333333333333336</v>
      </c>
      <c r="J13" s="18">
        <v>0</v>
      </c>
      <c r="K13" s="18">
        <v>0</v>
      </c>
      <c r="L13" s="17">
        <f t="shared" si="3"/>
        <v>139.33333333333334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15">
        <v>13</v>
      </c>
      <c r="B14" s="16" t="s">
        <v>51</v>
      </c>
      <c r="C14" s="16" t="s">
        <v>102</v>
      </c>
      <c r="D14" s="16" t="s">
        <v>116</v>
      </c>
      <c r="E14" s="16" t="s">
        <v>156</v>
      </c>
      <c r="F14" s="16">
        <v>986</v>
      </c>
      <c r="G14" s="16">
        <f t="shared" si="0"/>
        <v>11832</v>
      </c>
      <c r="H14" s="17">
        <f t="shared" si="1"/>
        <v>82.166666666666671</v>
      </c>
      <c r="I14" s="17">
        <f t="shared" si="2"/>
        <v>38.333333333333336</v>
      </c>
      <c r="J14" s="18">
        <v>0</v>
      </c>
      <c r="K14" s="18">
        <v>0</v>
      </c>
      <c r="L14" s="17">
        <f t="shared" si="3"/>
        <v>120.5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15">
        <v>14</v>
      </c>
      <c r="B15" s="16" t="s">
        <v>52</v>
      </c>
      <c r="C15" s="16" t="s">
        <v>102</v>
      </c>
      <c r="D15" s="16" t="s">
        <v>117</v>
      </c>
      <c r="E15" s="16" t="s">
        <v>167</v>
      </c>
      <c r="F15" s="16">
        <v>1212</v>
      </c>
      <c r="G15" s="16">
        <f t="shared" si="0"/>
        <v>14544</v>
      </c>
      <c r="H15" s="17">
        <f t="shared" si="1"/>
        <v>101</v>
      </c>
      <c r="I15" s="17">
        <f t="shared" si="2"/>
        <v>38.333333333333336</v>
      </c>
      <c r="J15" s="18">
        <v>0</v>
      </c>
      <c r="K15" s="18">
        <v>0</v>
      </c>
      <c r="L15" s="17">
        <f t="shared" si="3"/>
        <v>139.33333333333334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15">
        <v>15</v>
      </c>
      <c r="B16" s="16" t="s">
        <v>53</v>
      </c>
      <c r="C16" s="16" t="s">
        <v>102</v>
      </c>
      <c r="D16" s="16" t="s">
        <v>118</v>
      </c>
      <c r="E16" s="16" t="s">
        <v>156</v>
      </c>
      <c r="F16" s="16">
        <v>986</v>
      </c>
      <c r="G16" s="16">
        <f t="shared" si="0"/>
        <v>11832</v>
      </c>
      <c r="H16" s="17">
        <f t="shared" si="1"/>
        <v>82.166666666666671</v>
      </c>
      <c r="I16" s="17">
        <f t="shared" si="2"/>
        <v>38.333333333333336</v>
      </c>
      <c r="J16" s="18">
        <v>0</v>
      </c>
      <c r="K16" s="18">
        <v>0</v>
      </c>
      <c r="L16" s="17">
        <f t="shared" si="3"/>
        <v>120.5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15">
        <v>16</v>
      </c>
      <c r="B17" s="16" t="s">
        <v>54</v>
      </c>
      <c r="C17" s="16" t="s">
        <v>102</v>
      </c>
      <c r="D17" s="16" t="s">
        <v>119</v>
      </c>
      <c r="E17" s="16" t="s">
        <v>156</v>
      </c>
      <c r="F17" s="16">
        <v>986</v>
      </c>
      <c r="G17" s="16">
        <f t="shared" si="0"/>
        <v>11832</v>
      </c>
      <c r="H17" s="17">
        <f t="shared" si="1"/>
        <v>82.166666666666671</v>
      </c>
      <c r="I17" s="17">
        <f t="shared" si="2"/>
        <v>38.333333333333336</v>
      </c>
      <c r="J17" s="18">
        <v>0</v>
      </c>
      <c r="K17" s="18">
        <v>0</v>
      </c>
      <c r="L17" s="17">
        <f t="shared" si="3"/>
        <v>120.5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15">
        <v>17</v>
      </c>
      <c r="B18" s="16" t="s">
        <v>55</v>
      </c>
      <c r="C18" s="16" t="s">
        <v>102</v>
      </c>
      <c r="D18" s="16" t="s">
        <v>120</v>
      </c>
      <c r="E18" s="16" t="s">
        <v>167</v>
      </c>
      <c r="F18" s="16">
        <v>1212</v>
      </c>
      <c r="G18" s="16">
        <f t="shared" si="0"/>
        <v>14544</v>
      </c>
      <c r="H18" s="17">
        <f t="shared" si="1"/>
        <v>101</v>
      </c>
      <c r="I18" s="17">
        <f t="shared" si="2"/>
        <v>38.333333333333336</v>
      </c>
      <c r="J18" s="18">
        <v>0</v>
      </c>
      <c r="K18" s="18">
        <v>0</v>
      </c>
      <c r="L18" s="17">
        <f t="shared" si="3"/>
        <v>139.33333333333334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15">
        <v>18</v>
      </c>
      <c r="B19" s="16" t="s">
        <v>56</v>
      </c>
      <c r="C19" s="16" t="s">
        <v>102</v>
      </c>
      <c r="D19" s="16" t="s">
        <v>121</v>
      </c>
      <c r="E19" s="16" t="s">
        <v>166</v>
      </c>
      <c r="F19" s="16">
        <v>1676</v>
      </c>
      <c r="G19" s="16">
        <f t="shared" si="0"/>
        <v>20112</v>
      </c>
      <c r="H19" s="17">
        <f t="shared" si="1"/>
        <v>139.66666666666666</v>
      </c>
      <c r="I19" s="17">
        <f t="shared" si="2"/>
        <v>38.333333333333336</v>
      </c>
      <c r="J19" s="18">
        <v>0</v>
      </c>
      <c r="K19" s="18">
        <v>0</v>
      </c>
      <c r="L19" s="17">
        <f t="shared" si="3"/>
        <v>178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15">
        <v>19</v>
      </c>
      <c r="B20" s="16" t="s">
        <v>57</v>
      </c>
      <c r="C20" s="16" t="s">
        <v>102</v>
      </c>
      <c r="D20" s="16" t="s">
        <v>122</v>
      </c>
      <c r="E20" s="16" t="s">
        <v>156</v>
      </c>
      <c r="F20" s="16">
        <v>986</v>
      </c>
      <c r="G20" s="16">
        <f t="shared" si="0"/>
        <v>11832</v>
      </c>
      <c r="H20" s="17">
        <f t="shared" si="1"/>
        <v>82.166666666666671</v>
      </c>
      <c r="I20" s="17">
        <f t="shared" si="2"/>
        <v>38.333333333333336</v>
      </c>
      <c r="J20" s="18">
        <v>0</v>
      </c>
      <c r="K20" s="18">
        <v>0</v>
      </c>
      <c r="L20" s="17">
        <f t="shared" si="3"/>
        <v>120.5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15">
        <v>20</v>
      </c>
      <c r="B21" s="16" t="s">
        <v>58</v>
      </c>
      <c r="C21" s="16" t="s">
        <v>102</v>
      </c>
      <c r="D21" s="16" t="s">
        <v>123</v>
      </c>
      <c r="E21" s="16" t="s">
        <v>156</v>
      </c>
      <c r="F21" s="16">
        <v>986</v>
      </c>
      <c r="G21" s="16">
        <f t="shared" si="0"/>
        <v>11832</v>
      </c>
      <c r="H21" s="17">
        <f t="shared" si="1"/>
        <v>82.166666666666671</v>
      </c>
      <c r="I21" s="17">
        <f t="shared" si="2"/>
        <v>38.333333333333336</v>
      </c>
      <c r="J21" s="18">
        <v>0</v>
      </c>
      <c r="K21" s="18">
        <v>0</v>
      </c>
      <c r="L21" s="17">
        <f t="shared" si="3"/>
        <v>120.5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15">
        <v>21</v>
      </c>
      <c r="B22" s="16" t="s">
        <v>59</v>
      </c>
      <c r="C22" s="16" t="s">
        <v>102</v>
      </c>
      <c r="D22" s="16" t="s">
        <v>124</v>
      </c>
      <c r="E22" s="16" t="s">
        <v>167</v>
      </c>
      <c r="F22" s="16">
        <v>1212</v>
      </c>
      <c r="G22" s="16">
        <f t="shared" si="0"/>
        <v>14544</v>
      </c>
      <c r="H22" s="17">
        <f t="shared" si="1"/>
        <v>101</v>
      </c>
      <c r="I22" s="17">
        <f t="shared" si="2"/>
        <v>38.333333333333336</v>
      </c>
      <c r="J22" s="18">
        <v>0</v>
      </c>
      <c r="K22" s="18">
        <v>0</v>
      </c>
      <c r="L22" s="17">
        <f t="shared" si="3"/>
        <v>139.33333333333334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15">
        <v>22</v>
      </c>
      <c r="B23" s="16" t="s">
        <v>60</v>
      </c>
      <c r="C23" s="16" t="s">
        <v>102</v>
      </c>
      <c r="D23" s="16" t="s">
        <v>125</v>
      </c>
      <c r="E23" s="16" t="s">
        <v>166</v>
      </c>
      <c r="F23" s="16">
        <v>1676</v>
      </c>
      <c r="G23" s="16">
        <f t="shared" si="0"/>
        <v>20112</v>
      </c>
      <c r="H23" s="17">
        <f t="shared" si="1"/>
        <v>139.66666666666666</v>
      </c>
      <c r="I23" s="17">
        <f t="shared" si="2"/>
        <v>38.333333333333336</v>
      </c>
      <c r="J23" s="18">
        <v>0</v>
      </c>
      <c r="K23" s="18">
        <v>0</v>
      </c>
      <c r="L23" s="17">
        <f t="shared" si="3"/>
        <v>178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15">
        <v>23</v>
      </c>
      <c r="B24" s="16" t="s">
        <v>61</v>
      </c>
      <c r="C24" s="16" t="s">
        <v>102</v>
      </c>
      <c r="D24" s="16" t="s">
        <v>126</v>
      </c>
      <c r="E24" s="16" t="s">
        <v>166</v>
      </c>
      <c r="F24" s="16">
        <v>1676</v>
      </c>
      <c r="G24" s="16">
        <f t="shared" si="0"/>
        <v>20112</v>
      </c>
      <c r="H24" s="17">
        <f t="shared" si="1"/>
        <v>139.66666666666666</v>
      </c>
      <c r="I24" s="17">
        <f t="shared" si="2"/>
        <v>38.333333333333336</v>
      </c>
      <c r="J24" s="18">
        <v>0</v>
      </c>
      <c r="K24" s="18">
        <v>0</v>
      </c>
      <c r="L24" s="17">
        <f t="shared" si="3"/>
        <v>178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15">
        <v>24</v>
      </c>
      <c r="B25" s="16" t="s">
        <v>62</v>
      </c>
      <c r="C25" s="16" t="s">
        <v>102</v>
      </c>
      <c r="D25" s="16" t="s">
        <v>127</v>
      </c>
      <c r="E25" s="16" t="s">
        <v>166</v>
      </c>
      <c r="F25" s="16">
        <v>1676</v>
      </c>
      <c r="G25" s="16">
        <f t="shared" si="0"/>
        <v>20112</v>
      </c>
      <c r="H25" s="17">
        <f t="shared" si="1"/>
        <v>139.66666666666666</v>
      </c>
      <c r="I25" s="17">
        <f t="shared" si="2"/>
        <v>38.333333333333336</v>
      </c>
      <c r="J25" s="18">
        <v>0</v>
      </c>
      <c r="K25" s="18">
        <v>0</v>
      </c>
      <c r="L25" s="17">
        <f t="shared" si="3"/>
        <v>178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15">
        <v>25</v>
      </c>
      <c r="B26" s="16" t="s">
        <v>63</v>
      </c>
      <c r="C26" s="16" t="s">
        <v>102</v>
      </c>
      <c r="D26" s="16" t="s">
        <v>128</v>
      </c>
      <c r="E26" s="16" t="s">
        <v>167</v>
      </c>
      <c r="F26" s="16">
        <v>1212</v>
      </c>
      <c r="G26" s="16">
        <f t="shared" si="0"/>
        <v>14544</v>
      </c>
      <c r="H26" s="17">
        <f t="shared" si="1"/>
        <v>101</v>
      </c>
      <c r="I26" s="17">
        <f t="shared" si="2"/>
        <v>38.333333333333336</v>
      </c>
      <c r="J26" s="18">
        <v>0</v>
      </c>
      <c r="K26" s="18">
        <v>0</v>
      </c>
      <c r="L26" s="17">
        <f t="shared" si="3"/>
        <v>139.33333333333334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15">
        <v>26</v>
      </c>
      <c r="B27" s="16" t="s">
        <v>64</v>
      </c>
      <c r="C27" s="16" t="s">
        <v>102</v>
      </c>
      <c r="D27" s="16" t="s">
        <v>129</v>
      </c>
      <c r="E27" s="16" t="s">
        <v>166</v>
      </c>
      <c r="F27" s="16">
        <v>1676</v>
      </c>
      <c r="G27" s="16">
        <f t="shared" si="0"/>
        <v>20112</v>
      </c>
      <c r="H27" s="17">
        <f t="shared" si="1"/>
        <v>139.66666666666666</v>
      </c>
      <c r="I27" s="17">
        <f t="shared" si="2"/>
        <v>38.333333333333336</v>
      </c>
      <c r="J27" s="18">
        <v>0</v>
      </c>
      <c r="K27" s="18">
        <v>0</v>
      </c>
      <c r="L27" s="17">
        <f t="shared" si="3"/>
        <v>178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15">
        <v>27</v>
      </c>
      <c r="B28" s="16" t="s">
        <v>65</v>
      </c>
      <c r="C28" s="16" t="s">
        <v>102</v>
      </c>
      <c r="D28" s="16" t="s">
        <v>130</v>
      </c>
      <c r="E28" s="16" t="s">
        <v>167</v>
      </c>
      <c r="F28" s="16">
        <v>1212</v>
      </c>
      <c r="G28" s="16">
        <f t="shared" si="0"/>
        <v>14544</v>
      </c>
      <c r="H28" s="17">
        <f t="shared" si="1"/>
        <v>101</v>
      </c>
      <c r="I28" s="17">
        <f t="shared" si="2"/>
        <v>38.333333333333336</v>
      </c>
      <c r="J28" s="18">
        <v>0</v>
      </c>
      <c r="K28" s="18">
        <v>0</v>
      </c>
      <c r="L28" s="17">
        <f t="shared" si="3"/>
        <v>139.33333333333334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15">
        <v>28</v>
      </c>
      <c r="B29" s="16" t="s">
        <v>66</v>
      </c>
      <c r="C29" s="16" t="s">
        <v>102</v>
      </c>
      <c r="D29" s="16" t="s">
        <v>131</v>
      </c>
      <c r="E29" s="16" t="s">
        <v>166</v>
      </c>
      <c r="F29" s="16">
        <v>1676</v>
      </c>
      <c r="G29" s="16">
        <f t="shared" si="0"/>
        <v>20112</v>
      </c>
      <c r="H29" s="17">
        <f t="shared" si="1"/>
        <v>139.66666666666666</v>
      </c>
      <c r="I29" s="17">
        <f t="shared" si="2"/>
        <v>38.333333333333336</v>
      </c>
      <c r="J29" s="18">
        <v>0</v>
      </c>
      <c r="K29" s="18">
        <v>0</v>
      </c>
      <c r="L29" s="17">
        <f t="shared" si="3"/>
        <v>178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15">
        <v>29</v>
      </c>
      <c r="B30" s="19" t="s">
        <v>67</v>
      </c>
      <c r="C30" s="16" t="s">
        <v>102</v>
      </c>
      <c r="D30" s="16" t="s">
        <v>132</v>
      </c>
      <c r="E30" s="16" t="s">
        <v>156</v>
      </c>
      <c r="F30" s="16">
        <v>986</v>
      </c>
      <c r="G30" s="16">
        <f t="shared" si="0"/>
        <v>11832</v>
      </c>
      <c r="H30" s="17">
        <f t="shared" si="1"/>
        <v>82.166666666666671</v>
      </c>
      <c r="I30" s="17">
        <f t="shared" si="2"/>
        <v>38.333333333333336</v>
      </c>
      <c r="J30" s="18">
        <v>0</v>
      </c>
      <c r="K30" s="18">
        <v>0</v>
      </c>
      <c r="L30" s="17">
        <f t="shared" si="3"/>
        <v>120.5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15">
        <v>30</v>
      </c>
      <c r="B31" s="16" t="s">
        <v>68</v>
      </c>
      <c r="C31" s="16" t="s">
        <v>102</v>
      </c>
      <c r="D31" s="16" t="s">
        <v>133</v>
      </c>
      <c r="E31" s="16" t="s">
        <v>156</v>
      </c>
      <c r="F31" s="16">
        <v>986</v>
      </c>
      <c r="G31" s="16">
        <f t="shared" si="0"/>
        <v>11832</v>
      </c>
      <c r="H31" s="17">
        <f t="shared" si="1"/>
        <v>82.166666666666671</v>
      </c>
      <c r="I31" s="17">
        <f t="shared" si="2"/>
        <v>38.333333333333336</v>
      </c>
      <c r="J31" s="18">
        <v>0</v>
      </c>
      <c r="K31" s="18">
        <v>0</v>
      </c>
      <c r="L31" s="17">
        <f t="shared" si="3"/>
        <v>120.5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15">
        <v>31</v>
      </c>
      <c r="B32" s="16" t="s">
        <v>69</v>
      </c>
      <c r="C32" s="16" t="s">
        <v>102</v>
      </c>
      <c r="D32" s="16" t="s">
        <v>134</v>
      </c>
      <c r="E32" s="16" t="s">
        <v>167</v>
      </c>
      <c r="F32" s="16">
        <v>1212</v>
      </c>
      <c r="G32" s="16">
        <f t="shared" si="0"/>
        <v>14544</v>
      </c>
      <c r="H32" s="17">
        <f t="shared" si="1"/>
        <v>101</v>
      </c>
      <c r="I32" s="17">
        <f t="shared" si="2"/>
        <v>38.333333333333336</v>
      </c>
      <c r="J32" s="18">
        <v>0</v>
      </c>
      <c r="K32" s="18">
        <v>0</v>
      </c>
      <c r="L32" s="17">
        <f t="shared" si="3"/>
        <v>139.33333333333334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15">
        <v>32</v>
      </c>
      <c r="B33" s="16" t="s">
        <v>70</v>
      </c>
      <c r="C33" s="16" t="s">
        <v>102</v>
      </c>
      <c r="D33" s="16" t="s">
        <v>135</v>
      </c>
      <c r="E33" s="16" t="s">
        <v>166</v>
      </c>
      <c r="F33" s="16">
        <v>1676</v>
      </c>
      <c r="G33" s="16">
        <f t="shared" si="0"/>
        <v>20112</v>
      </c>
      <c r="H33" s="17">
        <f t="shared" si="1"/>
        <v>139.66666666666666</v>
      </c>
      <c r="I33" s="17">
        <f t="shared" si="2"/>
        <v>38.333333333333336</v>
      </c>
      <c r="J33" s="18">
        <v>0</v>
      </c>
      <c r="K33" s="18">
        <v>0</v>
      </c>
      <c r="L33" s="17">
        <f t="shared" si="3"/>
        <v>178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15">
        <v>33</v>
      </c>
      <c r="B34" s="16" t="s">
        <v>71</v>
      </c>
      <c r="C34" s="16" t="s">
        <v>102</v>
      </c>
      <c r="D34" s="16" t="s">
        <v>136</v>
      </c>
      <c r="E34" s="16" t="s">
        <v>156</v>
      </c>
      <c r="F34" s="16">
        <v>986</v>
      </c>
      <c r="G34" s="16">
        <f t="shared" si="0"/>
        <v>11832</v>
      </c>
      <c r="H34" s="17">
        <f t="shared" si="1"/>
        <v>82.166666666666671</v>
      </c>
      <c r="I34" s="17">
        <f t="shared" si="2"/>
        <v>38.333333333333336</v>
      </c>
      <c r="J34" s="18">
        <v>0</v>
      </c>
      <c r="K34" s="18">
        <v>0</v>
      </c>
      <c r="L34" s="17">
        <f t="shared" si="3"/>
        <v>120.5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15">
        <v>34</v>
      </c>
      <c r="B35" s="16" t="s">
        <v>72</v>
      </c>
      <c r="C35" s="16" t="s">
        <v>102</v>
      </c>
      <c r="D35" s="16" t="s">
        <v>137</v>
      </c>
      <c r="E35" s="16" t="s">
        <v>166</v>
      </c>
      <c r="F35" s="16">
        <v>1676</v>
      </c>
      <c r="G35" s="16">
        <f t="shared" si="0"/>
        <v>20112</v>
      </c>
      <c r="H35" s="17">
        <f t="shared" si="1"/>
        <v>139.66666666666666</v>
      </c>
      <c r="I35" s="17">
        <f t="shared" si="2"/>
        <v>38.333333333333336</v>
      </c>
      <c r="J35" s="18">
        <v>0</v>
      </c>
      <c r="K35" s="18">
        <v>0</v>
      </c>
      <c r="L35" s="17">
        <f t="shared" si="3"/>
        <v>178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15">
        <v>35</v>
      </c>
      <c r="B36" s="16" t="s">
        <v>73</v>
      </c>
      <c r="C36" s="16" t="s">
        <v>102</v>
      </c>
      <c r="D36" s="16" t="s">
        <v>138</v>
      </c>
      <c r="E36" s="16" t="s">
        <v>168</v>
      </c>
      <c r="F36" s="16">
        <v>1412</v>
      </c>
      <c r="G36" s="16">
        <f t="shared" si="0"/>
        <v>16944</v>
      </c>
      <c r="H36" s="17">
        <f t="shared" si="1"/>
        <v>117.66666666666667</v>
      </c>
      <c r="I36" s="17">
        <f t="shared" si="2"/>
        <v>38.333333333333336</v>
      </c>
      <c r="J36" s="18">
        <v>0</v>
      </c>
      <c r="K36" s="18">
        <v>0</v>
      </c>
      <c r="L36" s="17">
        <f t="shared" si="3"/>
        <v>156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15">
        <v>36</v>
      </c>
      <c r="B37" s="16" t="s">
        <v>74</v>
      </c>
      <c r="C37" s="16" t="s">
        <v>102</v>
      </c>
      <c r="D37" s="16" t="s">
        <v>139</v>
      </c>
      <c r="E37" s="16" t="s">
        <v>167</v>
      </c>
      <c r="F37" s="16">
        <v>1212</v>
      </c>
      <c r="G37" s="16">
        <f t="shared" si="0"/>
        <v>14544</v>
      </c>
      <c r="H37" s="17">
        <f t="shared" si="1"/>
        <v>101</v>
      </c>
      <c r="I37" s="17">
        <f t="shared" si="2"/>
        <v>38.333333333333336</v>
      </c>
      <c r="J37" s="18">
        <v>0</v>
      </c>
      <c r="K37" s="18">
        <v>0</v>
      </c>
      <c r="L37" s="17">
        <f t="shared" si="3"/>
        <v>139.33333333333334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15">
        <v>37</v>
      </c>
      <c r="B38" s="16" t="s">
        <v>75</v>
      </c>
      <c r="C38" s="16" t="s">
        <v>102</v>
      </c>
      <c r="D38" s="16" t="s">
        <v>140</v>
      </c>
      <c r="E38" s="16" t="s">
        <v>167</v>
      </c>
      <c r="F38" s="16">
        <v>1212</v>
      </c>
      <c r="G38" s="16">
        <f t="shared" si="0"/>
        <v>14544</v>
      </c>
      <c r="H38" s="17">
        <f t="shared" si="1"/>
        <v>101</v>
      </c>
      <c r="I38" s="17">
        <f t="shared" si="2"/>
        <v>38.333333333333336</v>
      </c>
      <c r="J38" s="18">
        <v>0</v>
      </c>
      <c r="K38" s="18">
        <v>0</v>
      </c>
      <c r="L38" s="17">
        <f t="shared" si="3"/>
        <v>139.33333333333334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15">
        <v>38</v>
      </c>
      <c r="B39" s="16" t="s">
        <v>76</v>
      </c>
      <c r="C39" s="16" t="s">
        <v>102</v>
      </c>
      <c r="D39" s="16" t="s">
        <v>141</v>
      </c>
      <c r="E39" s="16" t="s">
        <v>156</v>
      </c>
      <c r="F39" s="16">
        <v>986</v>
      </c>
      <c r="G39" s="16">
        <f t="shared" si="0"/>
        <v>11832</v>
      </c>
      <c r="H39" s="17">
        <f t="shared" si="1"/>
        <v>82.166666666666671</v>
      </c>
      <c r="I39" s="17">
        <f t="shared" si="2"/>
        <v>38.333333333333336</v>
      </c>
      <c r="J39" s="18">
        <v>0</v>
      </c>
      <c r="K39" s="18">
        <v>0</v>
      </c>
      <c r="L39" s="17">
        <f t="shared" si="3"/>
        <v>120.5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15">
        <v>39</v>
      </c>
      <c r="B40" s="16" t="s">
        <v>77</v>
      </c>
      <c r="C40" s="16" t="s">
        <v>102</v>
      </c>
      <c r="D40" s="16" t="s">
        <v>142</v>
      </c>
      <c r="E40" s="16" t="s">
        <v>167</v>
      </c>
      <c r="F40" s="16">
        <v>1212</v>
      </c>
      <c r="G40" s="16">
        <f t="shared" si="0"/>
        <v>14544</v>
      </c>
      <c r="H40" s="17">
        <f t="shared" si="1"/>
        <v>101</v>
      </c>
      <c r="I40" s="17">
        <f t="shared" si="2"/>
        <v>38.333333333333336</v>
      </c>
      <c r="J40" s="18">
        <v>0</v>
      </c>
      <c r="K40" s="18">
        <v>0</v>
      </c>
      <c r="L40" s="17">
        <f t="shared" si="3"/>
        <v>139.33333333333334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15">
        <v>40</v>
      </c>
      <c r="B41" s="16" t="s">
        <v>78</v>
      </c>
      <c r="C41" s="16" t="s">
        <v>102</v>
      </c>
      <c r="D41" s="16" t="s">
        <v>143</v>
      </c>
      <c r="E41" s="16" t="s">
        <v>166</v>
      </c>
      <c r="F41" s="16">
        <v>1676</v>
      </c>
      <c r="G41" s="16">
        <f t="shared" si="0"/>
        <v>20112</v>
      </c>
      <c r="H41" s="17">
        <f t="shared" si="1"/>
        <v>139.66666666666666</v>
      </c>
      <c r="I41" s="17">
        <f t="shared" si="2"/>
        <v>38.333333333333336</v>
      </c>
      <c r="J41" s="18">
        <v>0</v>
      </c>
      <c r="K41" s="18">
        <v>0</v>
      </c>
      <c r="L41" s="17">
        <f t="shared" si="3"/>
        <v>178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15">
        <v>41</v>
      </c>
      <c r="B42" s="16" t="s">
        <v>79</v>
      </c>
      <c r="C42" s="16" t="s">
        <v>102</v>
      </c>
      <c r="D42" s="16" t="s">
        <v>144</v>
      </c>
      <c r="E42" s="16" t="s">
        <v>167</v>
      </c>
      <c r="F42" s="16">
        <v>1212</v>
      </c>
      <c r="G42" s="16">
        <f t="shared" si="0"/>
        <v>14544</v>
      </c>
      <c r="H42" s="17">
        <f t="shared" si="1"/>
        <v>101</v>
      </c>
      <c r="I42" s="17">
        <f t="shared" si="2"/>
        <v>38.333333333333336</v>
      </c>
      <c r="J42" s="18">
        <v>0</v>
      </c>
      <c r="K42" s="18">
        <v>0</v>
      </c>
      <c r="L42" s="17">
        <f t="shared" si="3"/>
        <v>139.33333333333334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15">
        <v>42</v>
      </c>
      <c r="B43" s="16" t="s">
        <v>80</v>
      </c>
      <c r="C43" s="16" t="s">
        <v>102</v>
      </c>
      <c r="D43" s="16" t="s">
        <v>145</v>
      </c>
      <c r="E43" s="16" t="s">
        <v>166</v>
      </c>
      <c r="F43" s="16">
        <v>1676</v>
      </c>
      <c r="G43" s="16">
        <f t="shared" si="0"/>
        <v>20112</v>
      </c>
      <c r="H43" s="17">
        <f t="shared" si="1"/>
        <v>139.66666666666666</v>
      </c>
      <c r="I43" s="17">
        <f t="shared" si="2"/>
        <v>38.333333333333336</v>
      </c>
      <c r="J43" s="18">
        <v>0</v>
      </c>
      <c r="K43" s="18">
        <v>0</v>
      </c>
      <c r="L43" s="17">
        <f t="shared" si="3"/>
        <v>178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15">
        <v>43</v>
      </c>
      <c r="B44" s="16" t="s">
        <v>81</v>
      </c>
      <c r="C44" s="16" t="s">
        <v>102</v>
      </c>
      <c r="D44" s="16" t="s">
        <v>146</v>
      </c>
      <c r="E44" s="16" t="s">
        <v>155</v>
      </c>
      <c r="F44" s="16">
        <v>2115</v>
      </c>
      <c r="G44" s="16">
        <f t="shared" si="0"/>
        <v>25380</v>
      </c>
      <c r="H44" s="17">
        <f t="shared" si="1"/>
        <v>176.25</v>
      </c>
      <c r="I44" s="17">
        <f t="shared" si="2"/>
        <v>38.333333333333336</v>
      </c>
      <c r="J44" s="18">
        <v>0</v>
      </c>
      <c r="K44" s="18">
        <v>0</v>
      </c>
      <c r="L44" s="17">
        <f t="shared" si="3"/>
        <v>214.58333333333334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15">
        <v>44</v>
      </c>
      <c r="B45" s="16" t="s">
        <v>82</v>
      </c>
      <c r="C45" s="16" t="s">
        <v>102</v>
      </c>
      <c r="D45" s="16" t="s">
        <v>147</v>
      </c>
      <c r="E45" s="16" t="s">
        <v>157</v>
      </c>
      <c r="F45" s="16">
        <v>817</v>
      </c>
      <c r="G45" s="16">
        <f t="shared" si="0"/>
        <v>9804</v>
      </c>
      <c r="H45" s="17">
        <f t="shared" si="1"/>
        <v>68.083333333333329</v>
      </c>
      <c r="I45" s="17">
        <f t="shared" si="2"/>
        <v>38.333333333333336</v>
      </c>
      <c r="J45" s="18">
        <v>0</v>
      </c>
      <c r="K45" s="18">
        <v>0</v>
      </c>
      <c r="L45" s="17">
        <f t="shared" si="3"/>
        <v>106.41666666666666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15">
        <v>45</v>
      </c>
      <c r="B46" s="16" t="s">
        <v>83</v>
      </c>
      <c r="C46" s="16" t="s">
        <v>103</v>
      </c>
      <c r="D46" s="16" t="s">
        <v>148</v>
      </c>
      <c r="E46" s="16" t="s">
        <v>155</v>
      </c>
      <c r="F46" s="16">
        <v>561</v>
      </c>
      <c r="G46" s="16">
        <f t="shared" si="0"/>
        <v>6732</v>
      </c>
      <c r="H46" s="17">
        <f t="shared" si="1"/>
        <v>46.75</v>
      </c>
      <c r="I46" s="17">
        <f t="shared" si="2"/>
        <v>38.333333333333336</v>
      </c>
      <c r="J46" s="18">
        <v>0</v>
      </c>
      <c r="K46" s="18">
        <v>0</v>
      </c>
      <c r="L46" s="17">
        <f t="shared" si="3"/>
        <v>85.083333333333343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15">
        <v>46</v>
      </c>
      <c r="B47" s="16" t="s">
        <v>84</v>
      </c>
      <c r="C47" s="16" t="s">
        <v>103</v>
      </c>
      <c r="D47" s="16" t="s">
        <v>149</v>
      </c>
      <c r="E47" s="16" t="s">
        <v>148</v>
      </c>
      <c r="F47" s="16">
        <v>553</v>
      </c>
      <c r="G47" s="16">
        <f t="shared" si="0"/>
        <v>6636</v>
      </c>
      <c r="H47" s="17">
        <f t="shared" si="1"/>
        <v>46.083333333333336</v>
      </c>
      <c r="I47" s="17">
        <f t="shared" si="2"/>
        <v>38.333333333333336</v>
      </c>
      <c r="J47" s="18">
        <v>0</v>
      </c>
      <c r="K47" s="18">
        <v>0</v>
      </c>
      <c r="L47" s="17">
        <f t="shared" si="3"/>
        <v>84.416666666666671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15">
        <v>47</v>
      </c>
      <c r="B48" s="16" t="s">
        <v>85</v>
      </c>
      <c r="C48" s="16" t="s">
        <v>102</v>
      </c>
      <c r="D48" s="16" t="s">
        <v>150</v>
      </c>
      <c r="E48" s="16" t="s">
        <v>167</v>
      </c>
      <c r="F48" s="16">
        <v>1212</v>
      </c>
      <c r="G48" s="16">
        <f t="shared" si="0"/>
        <v>14544</v>
      </c>
      <c r="H48" s="17">
        <f t="shared" si="1"/>
        <v>101</v>
      </c>
      <c r="I48" s="17">
        <f t="shared" si="2"/>
        <v>38.333333333333336</v>
      </c>
      <c r="J48" s="18">
        <v>0</v>
      </c>
      <c r="K48" s="18">
        <v>0</v>
      </c>
      <c r="L48" s="17">
        <f t="shared" si="3"/>
        <v>139.33333333333334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15">
        <v>48</v>
      </c>
      <c r="B49" s="16" t="s">
        <v>86</v>
      </c>
      <c r="C49" s="16" t="s">
        <v>102</v>
      </c>
      <c r="D49" s="16" t="s">
        <v>151</v>
      </c>
      <c r="E49" s="16" t="s">
        <v>149</v>
      </c>
      <c r="F49" s="16">
        <v>2597</v>
      </c>
      <c r="G49" s="16">
        <f t="shared" si="0"/>
        <v>31164</v>
      </c>
      <c r="H49" s="17">
        <f t="shared" si="1"/>
        <v>216.41666666666666</v>
      </c>
      <c r="I49" s="17">
        <f t="shared" si="2"/>
        <v>38.333333333333336</v>
      </c>
      <c r="J49" s="18">
        <v>0</v>
      </c>
      <c r="K49" s="18">
        <v>0</v>
      </c>
      <c r="L49" s="17">
        <f t="shared" si="3"/>
        <v>254.75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15">
        <v>49</v>
      </c>
      <c r="B50" s="16" t="s">
        <v>171</v>
      </c>
      <c r="C50" s="16" t="s">
        <v>102</v>
      </c>
      <c r="D50" s="16" t="s">
        <v>149</v>
      </c>
      <c r="E50" s="16" t="s">
        <v>154</v>
      </c>
      <c r="F50" s="16">
        <v>2368</v>
      </c>
      <c r="G50" s="16">
        <f t="shared" si="0"/>
        <v>28416</v>
      </c>
      <c r="H50" s="17">
        <f t="shared" si="1"/>
        <v>197.33333333333334</v>
      </c>
      <c r="I50" s="17">
        <f t="shared" si="2"/>
        <v>38.333333333333336</v>
      </c>
      <c r="J50" s="18">
        <v>0</v>
      </c>
      <c r="K50" s="18">
        <v>0</v>
      </c>
      <c r="L50" s="17">
        <f t="shared" si="3"/>
        <v>235.66666666666669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15">
        <v>50</v>
      </c>
      <c r="B51" s="16" t="s">
        <v>87</v>
      </c>
      <c r="C51" s="16" t="s">
        <v>102</v>
      </c>
      <c r="D51" s="16" t="s">
        <v>152</v>
      </c>
      <c r="E51" s="16" t="s">
        <v>154</v>
      </c>
      <c r="F51" s="16">
        <v>2368</v>
      </c>
      <c r="G51" s="16">
        <f t="shared" si="0"/>
        <v>28416</v>
      </c>
      <c r="H51" s="17">
        <f t="shared" si="1"/>
        <v>197.33333333333334</v>
      </c>
      <c r="I51" s="17">
        <f t="shared" si="2"/>
        <v>38.333333333333336</v>
      </c>
      <c r="J51" s="18">
        <v>0</v>
      </c>
      <c r="K51" s="18">
        <v>0</v>
      </c>
      <c r="L51" s="17">
        <f t="shared" si="3"/>
        <v>235.66666666666669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15">
        <v>51</v>
      </c>
      <c r="B52" s="16" t="s">
        <v>88</v>
      </c>
      <c r="C52" s="16" t="s">
        <v>102</v>
      </c>
      <c r="D52" s="16" t="s">
        <v>146</v>
      </c>
      <c r="E52" s="16" t="s">
        <v>154</v>
      </c>
      <c r="F52" s="16">
        <v>2368</v>
      </c>
      <c r="G52" s="16">
        <f t="shared" si="0"/>
        <v>28416</v>
      </c>
      <c r="H52" s="17">
        <f t="shared" si="1"/>
        <v>197.33333333333334</v>
      </c>
      <c r="I52" s="17">
        <f t="shared" si="2"/>
        <v>38.333333333333336</v>
      </c>
      <c r="J52" s="18">
        <v>0</v>
      </c>
      <c r="K52" s="18">
        <v>0</v>
      </c>
      <c r="L52" s="17">
        <f t="shared" si="3"/>
        <v>235.66666666666669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15">
        <v>52</v>
      </c>
      <c r="B53" s="16" t="s">
        <v>89</v>
      </c>
      <c r="C53" s="16" t="s">
        <v>102</v>
      </c>
      <c r="D53" s="16" t="s">
        <v>153</v>
      </c>
      <c r="E53" s="16" t="s">
        <v>154</v>
      </c>
      <c r="F53" s="16">
        <v>2368</v>
      </c>
      <c r="G53" s="16">
        <f t="shared" si="0"/>
        <v>28416</v>
      </c>
      <c r="H53" s="17">
        <f t="shared" si="1"/>
        <v>197.33333333333334</v>
      </c>
      <c r="I53" s="17">
        <f t="shared" si="2"/>
        <v>38.333333333333336</v>
      </c>
      <c r="J53" s="18">
        <v>0</v>
      </c>
      <c r="K53" s="18">
        <v>0</v>
      </c>
      <c r="L53" s="17">
        <f t="shared" si="3"/>
        <v>235.66666666666669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15">
        <v>53</v>
      </c>
      <c r="B54" s="16" t="s">
        <v>169</v>
      </c>
      <c r="C54" s="16" t="s">
        <v>102</v>
      </c>
      <c r="D54" s="16" t="s">
        <v>154</v>
      </c>
      <c r="E54" s="16" t="s">
        <v>154</v>
      </c>
      <c r="F54" s="16">
        <v>2368</v>
      </c>
      <c r="G54" s="16">
        <f t="shared" si="0"/>
        <v>28416</v>
      </c>
      <c r="H54" s="17">
        <f t="shared" si="1"/>
        <v>197.33333333333334</v>
      </c>
      <c r="I54" s="17">
        <f t="shared" si="2"/>
        <v>38.333333333333336</v>
      </c>
      <c r="J54" s="18">
        <v>0</v>
      </c>
      <c r="K54" s="18">
        <v>0</v>
      </c>
      <c r="L54" s="17">
        <f t="shared" si="3"/>
        <v>235.66666666666669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15">
        <v>54</v>
      </c>
      <c r="B55" s="16" t="s">
        <v>170</v>
      </c>
      <c r="C55" s="16" t="s">
        <v>102</v>
      </c>
      <c r="D55" s="16" t="s">
        <v>155</v>
      </c>
      <c r="E55" s="16" t="s">
        <v>154</v>
      </c>
      <c r="F55" s="16">
        <v>2368</v>
      </c>
      <c r="G55" s="16">
        <f t="shared" si="0"/>
        <v>28416</v>
      </c>
      <c r="H55" s="17">
        <f t="shared" si="1"/>
        <v>197.33333333333334</v>
      </c>
      <c r="I55" s="17">
        <f t="shared" si="2"/>
        <v>38.333333333333336</v>
      </c>
      <c r="J55" s="18">
        <v>0</v>
      </c>
      <c r="K55" s="18">
        <v>0</v>
      </c>
      <c r="L55" s="17">
        <f t="shared" si="3"/>
        <v>235.66666666666669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15">
        <v>55</v>
      </c>
      <c r="B56" s="16" t="s">
        <v>90</v>
      </c>
      <c r="C56" s="16" t="s">
        <v>102</v>
      </c>
      <c r="D56" s="16" t="s">
        <v>156</v>
      </c>
      <c r="E56" s="16" t="s">
        <v>154</v>
      </c>
      <c r="F56" s="16">
        <v>2368</v>
      </c>
      <c r="G56" s="16">
        <f t="shared" si="0"/>
        <v>28416</v>
      </c>
      <c r="H56" s="17">
        <f t="shared" si="1"/>
        <v>197.33333333333334</v>
      </c>
      <c r="I56" s="17">
        <f t="shared" si="2"/>
        <v>38.333333333333336</v>
      </c>
      <c r="J56" s="18">
        <v>0</v>
      </c>
      <c r="K56" s="18">
        <v>0</v>
      </c>
      <c r="L56" s="17">
        <f t="shared" si="3"/>
        <v>235.66666666666669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15">
        <v>56</v>
      </c>
      <c r="B57" s="16" t="s">
        <v>91</v>
      </c>
      <c r="C57" s="16" t="s">
        <v>102</v>
      </c>
      <c r="D57" s="16" t="s">
        <v>157</v>
      </c>
      <c r="E57" s="16" t="s">
        <v>146</v>
      </c>
      <c r="F57" s="16">
        <v>3854</v>
      </c>
      <c r="G57" s="16">
        <f t="shared" si="0"/>
        <v>46248</v>
      </c>
      <c r="H57" s="17">
        <f t="shared" si="1"/>
        <v>321.16666666666669</v>
      </c>
      <c r="I57" s="17">
        <f t="shared" si="2"/>
        <v>38.333333333333336</v>
      </c>
      <c r="J57" s="18">
        <v>0</v>
      </c>
      <c r="K57" s="18">
        <v>0</v>
      </c>
      <c r="L57" s="17">
        <f t="shared" si="3"/>
        <v>359.5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15">
        <v>57</v>
      </c>
      <c r="B58" s="16" t="s">
        <v>92</v>
      </c>
      <c r="C58" s="16" t="s">
        <v>102</v>
      </c>
      <c r="D58" s="16" t="s">
        <v>149</v>
      </c>
      <c r="E58" s="16" t="s">
        <v>166</v>
      </c>
      <c r="F58" s="16">
        <v>1676</v>
      </c>
      <c r="G58" s="16">
        <f t="shared" si="0"/>
        <v>20112</v>
      </c>
      <c r="H58" s="17">
        <f t="shared" si="1"/>
        <v>139.66666666666666</v>
      </c>
      <c r="I58" s="17">
        <f t="shared" si="2"/>
        <v>38.333333333333336</v>
      </c>
      <c r="J58" s="18">
        <v>0</v>
      </c>
      <c r="K58" s="18">
        <v>0</v>
      </c>
      <c r="L58" s="17">
        <f t="shared" si="3"/>
        <v>178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15">
        <v>58</v>
      </c>
      <c r="B59" s="16" t="s">
        <v>93</v>
      </c>
      <c r="C59" s="16" t="s">
        <v>102</v>
      </c>
      <c r="D59" s="16" t="s">
        <v>158</v>
      </c>
      <c r="E59" s="16" t="s">
        <v>166</v>
      </c>
      <c r="F59" s="16">
        <v>1676</v>
      </c>
      <c r="G59" s="16">
        <f t="shared" si="0"/>
        <v>20112</v>
      </c>
      <c r="H59" s="17">
        <f t="shared" si="1"/>
        <v>139.66666666666666</v>
      </c>
      <c r="I59" s="17">
        <f t="shared" si="2"/>
        <v>38.333333333333336</v>
      </c>
      <c r="J59" s="18">
        <v>0</v>
      </c>
      <c r="K59" s="18">
        <v>0</v>
      </c>
      <c r="L59" s="17">
        <f t="shared" si="3"/>
        <v>178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15">
        <v>59</v>
      </c>
      <c r="B60" s="16" t="s">
        <v>94</v>
      </c>
      <c r="C60" s="16" t="s">
        <v>102</v>
      </c>
      <c r="D60" s="16" t="s">
        <v>159</v>
      </c>
      <c r="E60" s="16" t="s">
        <v>166</v>
      </c>
      <c r="F60" s="16">
        <v>1676</v>
      </c>
      <c r="G60" s="16">
        <f t="shared" si="0"/>
        <v>20112</v>
      </c>
      <c r="H60" s="17">
        <f t="shared" si="1"/>
        <v>139.66666666666666</v>
      </c>
      <c r="I60" s="17">
        <f t="shared" si="2"/>
        <v>38.333333333333336</v>
      </c>
      <c r="J60" s="18">
        <v>0</v>
      </c>
      <c r="K60" s="18">
        <v>0</v>
      </c>
      <c r="L60" s="17">
        <f t="shared" si="3"/>
        <v>178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15">
        <v>60</v>
      </c>
      <c r="B61" s="16" t="s">
        <v>95</v>
      </c>
      <c r="C61" s="16" t="s">
        <v>102</v>
      </c>
      <c r="D61" s="16" t="s">
        <v>160</v>
      </c>
      <c r="E61" s="16" t="s">
        <v>166</v>
      </c>
      <c r="F61" s="16">
        <v>1676</v>
      </c>
      <c r="G61" s="16">
        <f t="shared" si="0"/>
        <v>20112</v>
      </c>
      <c r="H61" s="17">
        <f t="shared" si="1"/>
        <v>139.66666666666666</v>
      </c>
      <c r="I61" s="17">
        <f t="shared" si="2"/>
        <v>38.333333333333336</v>
      </c>
      <c r="J61" s="18">
        <v>0</v>
      </c>
      <c r="K61" s="18">
        <v>0</v>
      </c>
      <c r="L61" s="17">
        <f t="shared" si="3"/>
        <v>178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15">
        <v>61</v>
      </c>
      <c r="B62" s="16" t="s">
        <v>96</v>
      </c>
      <c r="C62" s="16" t="s">
        <v>102</v>
      </c>
      <c r="D62" s="16" t="s">
        <v>161</v>
      </c>
      <c r="E62" s="16" t="s">
        <v>166</v>
      </c>
      <c r="F62" s="16">
        <v>1676</v>
      </c>
      <c r="G62" s="16">
        <f t="shared" si="0"/>
        <v>20112</v>
      </c>
      <c r="H62" s="17">
        <f t="shared" si="1"/>
        <v>139.66666666666666</v>
      </c>
      <c r="I62" s="17">
        <f t="shared" si="2"/>
        <v>38.333333333333336</v>
      </c>
      <c r="J62" s="18">
        <v>0</v>
      </c>
      <c r="K62" s="18">
        <v>0</v>
      </c>
      <c r="L62" s="17">
        <f t="shared" si="3"/>
        <v>178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15">
        <v>62</v>
      </c>
      <c r="B63" s="16" t="s">
        <v>97</v>
      </c>
      <c r="C63" s="16" t="s">
        <v>102</v>
      </c>
      <c r="D63" s="16" t="s">
        <v>162</v>
      </c>
      <c r="E63" s="16" t="s">
        <v>167</v>
      </c>
      <c r="F63" s="16">
        <v>1212</v>
      </c>
      <c r="G63" s="16">
        <f t="shared" si="0"/>
        <v>14544</v>
      </c>
      <c r="H63" s="17">
        <f t="shared" si="1"/>
        <v>101</v>
      </c>
      <c r="I63" s="17">
        <f t="shared" si="2"/>
        <v>38.333333333333336</v>
      </c>
      <c r="J63" s="18">
        <v>0</v>
      </c>
      <c r="K63" s="18">
        <v>0</v>
      </c>
      <c r="L63" s="17">
        <f t="shared" si="3"/>
        <v>139.33333333333334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15">
        <v>63</v>
      </c>
      <c r="B64" s="16" t="s">
        <v>98</v>
      </c>
      <c r="C64" s="16" t="s">
        <v>102</v>
      </c>
      <c r="D64" s="16" t="s">
        <v>163</v>
      </c>
      <c r="E64" s="16" t="s">
        <v>166</v>
      </c>
      <c r="F64" s="16">
        <v>1676</v>
      </c>
      <c r="G64" s="16">
        <f t="shared" si="0"/>
        <v>20112</v>
      </c>
      <c r="H64" s="17">
        <f t="shared" si="1"/>
        <v>139.66666666666666</v>
      </c>
      <c r="I64" s="17">
        <f t="shared" si="2"/>
        <v>38.333333333333336</v>
      </c>
      <c r="J64" s="18">
        <v>0</v>
      </c>
      <c r="K64" s="18">
        <v>0</v>
      </c>
      <c r="L64" s="17">
        <f t="shared" si="3"/>
        <v>178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15">
        <v>64</v>
      </c>
      <c r="B65" s="16" t="s">
        <v>99</v>
      </c>
      <c r="C65" s="16" t="s">
        <v>102</v>
      </c>
      <c r="D65" s="16" t="s">
        <v>164</v>
      </c>
      <c r="E65" s="16" t="s">
        <v>157</v>
      </c>
      <c r="F65" s="16">
        <v>817</v>
      </c>
      <c r="G65" s="16">
        <f t="shared" si="0"/>
        <v>9804</v>
      </c>
      <c r="H65" s="17">
        <f t="shared" si="1"/>
        <v>68.083333333333329</v>
      </c>
      <c r="I65" s="17">
        <f t="shared" si="2"/>
        <v>38.333333333333336</v>
      </c>
      <c r="J65" s="18">
        <v>0</v>
      </c>
      <c r="K65" s="18">
        <v>0</v>
      </c>
      <c r="L65" s="17">
        <f t="shared" si="3"/>
        <v>106.41666666666666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15">
        <v>65</v>
      </c>
      <c r="B66" s="16" t="s">
        <v>100</v>
      </c>
      <c r="C66" s="16" t="s">
        <v>102</v>
      </c>
      <c r="D66" s="16" t="s">
        <v>155</v>
      </c>
      <c r="E66" s="16" t="s">
        <v>146</v>
      </c>
      <c r="F66" s="16">
        <v>733</v>
      </c>
      <c r="G66" s="16">
        <f t="shared" si="0"/>
        <v>8796</v>
      </c>
      <c r="H66" s="17">
        <f t="shared" si="1"/>
        <v>61.083333333333336</v>
      </c>
      <c r="I66" s="17">
        <f t="shared" si="2"/>
        <v>38.333333333333336</v>
      </c>
      <c r="J66" s="18">
        <v>0</v>
      </c>
      <c r="K66" s="18">
        <v>0</v>
      </c>
      <c r="L66" s="17">
        <f t="shared" si="3"/>
        <v>99.416666666666671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15">
        <v>66</v>
      </c>
      <c r="B67" s="16" t="s">
        <v>101</v>
      </c>
      <c r="C67" s="16" t="s">
        <v>102</v>
      </c>
      <c r="D67" s="16" t="s">
        <v>165</v>
      </c>
      <c r="E67" s="16" t="s">
        <v>167</v>
      </c>
      <c r="F67" s="16">
        <v>1212</v>
      </c>
      <c r="G67" s="16">
        <f t="shared" ref="G67" si="4">(F67)*12</f>
        <v>14544</v>
      </c>
      <c r="H67" s="17">
        <f t="shared" ref="H67" si="5">(F67/12)*1</f>
        <v>101</v>
      </c>
      <c r="I67" s="17">
        <f t="shared" ref="I67" si="6">(460/12)*1</f>
        <v>38.333333333333336</v>
      </c>
      <c r="J67" s="18">
        <v>0</v>
      </c>
      <c r="K67" s="18">
        <v>0</v>
      </c>
      <c r="L67" s="17">
        <f t="shared" si="3"/>
        <v>139.33333333333334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20">
        <v>45322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21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172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173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2" t="s">
        <v>174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7" t="s">
        <v>175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7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Gissela Paulina Miniguano Lopez</cp:lastModifiedBy>
  <dcterms:created xsi:type="dcterms:W3CDTF">2011-04-19T14:26:13Z</dcterms:created>
  <dcterms:modified xsi:type="dcterms:W3CDTF">2024-03-04T15:20:38Z</dcterms:modified>
</cp:coreProperties>
</file>