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65" windowWidth="20730" windowHeight="11760"/>
  </bookViews>
  <sheets>
    <sheet name="PRESUPUESTO GENERAL POST" sheetId="1" r:id="rId1"/>
    <sheet name="PLAN DE FINANCIAMIENTO" sheetId="4" r:id="rId2"/>
    <sheet name="PLAN DE USO DEL INCENTIVO" sheetId="2" r:id="rId3"/>
  </sheets>
  <externalReferences>
    <externalReference r:id="rId4"/>
    <externalReference r:id="rId5"/>
  </externalReferences>
  <definedNames>
    <definedName name="_xlnm.Print_Area" localSheetId="2">'PLAN DE USO DEL INCENTIVO'!$A$1:$D$24</definedName>
    <definedName name="Unidad">[1]Hoja1!$A$1:$A$5</definedName>
  </definedNames>
  <calcPr calcId="144525"/>
</workbook>
</file>

<file path=xl/calcChain.xml><?xml version="1.0" encoding="utf-8"?>
<calcChain xmlns="http://schemas.openxmlformats.org/spreadsheetml/2006/main">
  <c r="G162" i="1" l="1"/>
  <c r="G160" i="1"/>
  <c r="G142" i="1"/>
  <c r="G50" i="1"/>
  <c r="F37" i="1" l="1"/>
  <c r="F35" i="1"/>
  <c r="F36" i="1"/>
  <c r="F38" i="1"/>
  <c r="F145" i="1" l="1"/>
  <c r="F148" i="1"/>
  <c r="F149" i="1"/>
  <c r="F150" i="1"/>
  <c r="F151" i="1"/>
  <c r="F152" i="1"/>
  <c r="F153" i="1"/>
  <c r="F154" i="1"/>
  <c r="F155" i="1"/>
  <c r="F156" i="1"/>
  <c r="F158" i="1"/>
  <c r="F147" i="1"/>
  <c r="F146" i="1"/>
  <c r="F137" i="1"/>
  <c r="F138" i="1"/>
  <c r="F139" i="1"/>
  <c r="F140" i="1"/>
  <c r="F134" i="1"/>
  <c r="G133" i="1" s="1"/>
  <c r="F128" i="1"/>
  <c r="F129" i="1"/>
  <c r="F130" i="1"/>
  <c r="F131" i="1"/>
  <c r="F120" i="1"/>
  <c r="F121" i="1"/>
  <c r="F122" i="1"/>
  <c r="F123" i="1"/>
  <c r="F124" i="1"/>
  <c r="F125" i="1"/>
  <c r="F112" i="1"/>
  <c r="F113" i="1"/>
  <c r="F114" i="1"/>
  <c r="F115" i="1"/>
  <c r="F116" i="1"/>
  <c r="F117" i="1"/>
  <c r="F101" i="1"/>
  <c r="F102" i="1"/>
  <c r="F103" i="1"/>
  <c r="F104" i="1"/>
  <c r="F105" i="1"/>
  <c r="F106" i="1"/>
  <c r="F107" i="1"/>
  <c r="F108" i="1"/>
  <c r="F109" i="1"/>
  <c r="F94" i="1"/>
  <c r="F95" i="1"/>
  <c r="F96" i="1"/>
  <c r="F97" i="1"/>
  <c r="F98" i="1"/>
  <c r="F88" i="1"/>
  <c r="F89" i="1"/>
  <c r="F90" i="1"/>
  <c r="F91" i="1"/>
  <c r="F19" i="1"/>
  <c r="G18" i="1" s="1"/>
  <c r="F16" i="1"/>
  <c r="G15" i="1" s="1"/>
  <c r="F11" i="1"/>
  <c r="F12" i="1"/>
  <c r="F13" i="1"/>
  <c r="F24" i="1"/>
  <c r="F25" i="1"/>
  <c r="F26" i="1"/>
  <c r="F27" i="1"/>
  <c r="F28" i="1"/>
  <c r="F44" i="1"/>
  <c r="F45" i="1"/>
  <c r="F46" i="1"/>
  <c r="F47" i="1"/>
  <c r="F48" i="1"/>
  <c r="F41" i="1"/>
  <c r="G40" i="1" s="1"/>
  <c r="F33" i="1"/>
  <c r="F34" i="1"/>
  <c r="F78" i="1"/>
  <c r="F79" i="1"/>
  <c r="F80" i="1"/>
  <c r="F81" i="1"/>
  <c r="F82" i="1"/>
  <c r="F83" i="1"/>
  <c r="F74" i="1"/>
  <c r="F75" i="1"/>
  <c r="F64" i="1"/>
  <c r="F65" i="1"/>
  <c r="F66" i="1"/>
  <c r="F67" i="1"/>
  <c r="F68" i="1"/>
  <c r="F69" i="1"/>
  <c r="F70" i="1"/>
  <c r="F71" i="1"/>
  <c r="F53" i="1"/>
  <c r="F54" i="1"/>
  <c r="F55" i="1"/>
  <c r="F56" i="1"/>
  <c r="F57" i="1"/>
  <c r="F58" i="1"/>
  <c r="F61" i="1"/>
  <c r="D19" i="2"/>
  <c r="D18" i="2"/>
  <c r="D17" i="2"/>
  <c r="D16" i="2"/>
  <c r="D15" i="2"/>
  <c r="D14" i="2"/>
  <c r="D20" i="2"/>
  <c r="H55" i="4"/>
  <c r="H58" i="4"/>
  <c r="H45" i="4"/>
  <c r="H57" i="4"/>
  <c r="H59" i="4"/>
  <c r="H27" i="4"/>
  <c r="H30" i="4"/>
  <c r="H18" i="4"/>
  <c r="H29" i="4"/>
  <c r="H31" i="4"/>
  <c r="C20" i="2"/>
  <c r="F64" i="4"/>
  <c r="G23" i="1" l="1"/>
  <c r="G30" i="1" s="1"/>
  <c r="G77" i="1"/>
  <c r="G85" i="1" s="1"/>
  <c r="G73" i="1"/>
  <c r="G43" i="1"/>
  <c r="G87" i="1"/>
  <c r="G52" i="1"/>
  <c r="G32" i="1"/>
  <c r="G119" i="1"/>
  <c r="G63" i="1"/>
  <c r="G100" i="1"/>
  <c r="G93" i="1"/>
  <c r="G136" i="1"/>
  <c r="G144" i="1"/>
  <c r="G10" i="1"/>
  <c r="G21" i="1" s="1"/>
  <c r="G111" i="1"/>
  <c r="G127" i="1"/>
  <c r="G167" i="1" l="1"/>
  <c r="G165" i="1" l="1"/>
  <c r="G164" i="1"/>
  <c r="G163" i="1"/>
  <c r="G166" i="1"/>
  <c r="G168" i="1" l="1"/>
  <c r="C8" i="2" s="1"/>
  <c r="C9" i="2"/>
  <c r="C11" i="2" s="1"/>
  <c r="H7" i="4"/>
  <c r="G7" i="1" l="1"/>
  <c r="H32" i="4"/>
  <c r="G64" i="4" s="1"/>
  <c r="H60" i="4"/>
  <c r="F63" i="4"/>
  <c r="G63" i="4" l="1"/>
  <c r="G65" i="4" s="1"/>
  <c r="F65" i="4"/>
</calcChain>
</file>

<file path=xl/sharedStrings.xml><?xml version="1.0" encoding="utf-8"?>
<sst xmlns="http://schemas.openxmlformats.org/spreadsheetml/2006/main" count="512" uniqueCount="326">
  <si>
    <t>NO BORRAR está generado un vínculo</t>
  </si>
  <si>
    <t>Seleccionar</t>
  </si>
  <si>
    <t>NOMBRE DEL PROYECTO:</t>
  </si>
  <si>
    <t>Días</t>
  </si>
  <si>
    <t>Semanas</t>
  </si>
  <si>
    <t>Meses</t>
  </si>
  <si>
    <t>Paquete</t>
  </si>
  <si>
    <t>COD.</t>
  </si>
  <si>
    <t>Ítem</t>
  </si>
  <si>
    <t>Unidad</t>
  </si>
  <si>
    <t>Cantidad</t>
  </si>
  <si>
    <t>Precio/U</t>
  </si>
  <si>
    <t>Subtotal</t>
  </si>
  <si>
    <t xml:space="preserve">Total  </t>
  </si>
  <si>
    <t xml:space="preserve">GASTOS GENERALES </t>
  </si>
  <si>
    <t>1.1</t>
  </si>
  <si>
    <t>SEGUROS, ASPECTOS JURÍDICOS Y FINANCIEROS</t>
  </si>
  <si>
    <t>1.1.1</t>
  </si>
  <si>
    <t>Asesoría legal y gastos legales</t>
  </si>
  <si>
    <t>1.1.6</t>
  </si>
  <si>
    <t>Seguros de equipos</t>
  </si>
  <si>
    <t>1.1.7</t>
  </si>
  <si>
    <t>Pólizas de cumplimiento</t>
  </si>
  <si>
    <t xml:space="preserve">Añada filas encima para agregar nuevos ítems. No olvide verificar la sumatoria en la casilla "Total ítem en dolares". </t>
  </si>
  <si>
    <t>1.2</t>
  </si>
  <si>
    <t>GASTOS ADMINISTRATIVOS Y DE OFICINA</t>
  </si>
  <si>
    <t>1.2.1</t>
  </si>
  <si>
    <t>1.3</t>
  </si>
  <si>
    <t>PERSONAL ADMINISTRATIVO Y SERVICIOS</t>
  </si>
  <si>
    <t>1.3.1</t>
  </si>
  <si>
    <t>SUBTOTAL 1 GASTOS GENERALES</t>
  </si>
  <si>
    <t>DESARROLLO</t>
  </si>
  <si>
    <t>2.1</t>
  </si>
  <si>
    <t>GUION</t>
  </si>
  <si>
    <t>2.1.1</t>
  </si>
  <si>
    <t>2.1.2</t>
  </si>
  <si>
    <t>2.1.8</t>
  </si>
  <si>
    <t>2.1.9</t>
  </si>
  <si>
    <t>2.1.10</t>
  </si>
  <si>
    <t>LOGÍSTICA</t>
  </si>
  <si>
    <t>Alimentación</t>
  </si>
  <si>
    <t xml:space="preserve">Alojamiento </t>
  </si>
  <si>
    <t>Gastos de viaje</t>
  </si>
  <si>
    <t>TOTAL DESARROLLO</t>
  </si>
  <si>
    <t xml:space="preserve">PREPRODUCCIÓN </t>
  </si>
  <si>
    <t>3.1</t>
  </si>
  <si>
    <t>3.1.1</t>
  </si>
  <si>
    <t>3.1.2</t>
  </si>
  <si>
    <t>3.1.3</t>
  </si>
  <si>
    <t>Director de fotografía</t>
  </si>
  <si>
    <t>Director de arte</t>
  </si>
  <si>
    <t>Sonidista</t>
  </si>
  <si>
    <t>3.6</t>
  </si>
  <si>
    <t>3.6.1</t>
  </si>
  <si>
    <t>3.7</t>
  </si>
  <si>
    <t>3.7.1</t>
  </si>
  <si>
    <t>3.7.3</t>
  </si>
  <si>
    <t>3.7.4</t>
  </si>
  <si>
    <t>3.7.5</t>
  </si>
  <si>
    <t>TOTAL  PREPRODUCCIÓN</t>
  </si>
  <si>
    <t>PRODUCCIÓN</t>
  </si>
  <si>
    <t>4.1</t>
  </si>
  <si>
    <t>4.1.1</t>
  </si>
  <si>
    <t>4.1.2</t>
  </si>
  <si>
    <t>4.1.3</t>
  </si>
  <si>
    <t>4.1.4</t>
  </si>
  <si>
    <t>4.1.5</t>
  </si>
  <si>
    <t>4.1.6</t>
  </si>
  <si>
    <t>4.1.7</t>
  </si>
  <si>
    <t>Practicantes</t>
  </si>
  <si>
    <t>4.8</t>
  </si>
  <si>
    <t>EQUIPO DE RODAJE, ACCESORIOS Y MATERIALES</t>
  </si>
  <si>
    <t>4.8.1</t>
  </si>
  <si>
    <t>4.8.2</t>
  </si>
  <si>
    <t>4.8.3</t>
  </si>
  <si>
    <t>4.8.4</t>
  </si>
  <si>
    <t>4.8.5</t>
  </si>
  <si>
    <t>4.8.6</t>
  </si>
  <si>
    <t>4.8.7</t>
  </si>
  <si>
    <t>4.8.8</t>
  </si>
  <si>
    <t>4.11</t>
  </si>
  <si>
    <t>LOCACIONES</t>
  </si>
  <si>
    <t>4.11.1</t>
  </si>
  <si>
    <t>Alquiler de locaciones</t>
  </si>
  <si>
    <t>4.11.2</t>
  </si>
  <si>
    <t>Reparación y daños en locaciones</t>
  </si>
  <si>
    <t>4.12</t>
  </si>
  <si>
    <t>4.12.1</t>
  </si>
  <si>
    <t>4.12.2</t>
  </si>
  <si>
    <t>4.12.3</t>
  </si>
  <si>
    <t>4.12.4</t>
  </si>
  <si>
    <t>4.12.5</t>
  </si>
  <si>
    <t>4.12.6</t>
  </si>
  <si>
    <t>Contador</t>
  </si>
  <si>
    <t>Abogado</t>
  </si>
  <si>
    <t>TOTAL PRODUCCIÓN</t>
  </si>
  <si>
    <t>POSTPRODUCCIÓN</t>
  </si>
  <si>
    <t>5.1</t>
  </si>
  <si>
    <t>EDICIÓN</t>
  </si>
  <si>
    <t>5.1.1</t>
  </si>
  <si>
    <t xml:space="preserve">Edición o montaje    </t>
  </si>
  <si>
    <t>5.1.2</t>
  </si>
  <si>
    <t>Asistente de edición I</t>
  </si>
  <si>
    <t>5.1.3</t>
  </si>
  <si>
    <t>Otros asistentes de edición</t>
  </si>
  <si>
    <t>5.1.4</t>
  </si>
  <si>
    <t>Alquiler de equipos de edición</t>
  </si>
  <si>
    <t>5.2</t>
  </si>
  <si>
    <t>LABORATORIO</t>
  </si>
  <si>
    <t>5.2.1</t>
  </si>
  <si>
    <t>Coordinador de postproducción</t>
  </si>
  <si>
    <t>5.2.2</t>
  </si>
  <si>
    <t xml:space="preserve">Revelado negativo 16, 35 mm. </t>
  </si>
  <si>
    <t>5.2.3</t>
  </si>
  <si>
    <t>Telecine o transfer</t>
  </si>
  <si>
    <t>5.2.4</t>
  </si>
  <si>
    <t>Digitalización o escaner en alta resolución</t>
  </si>
  <si>
    <t>5.2.5</t>
  </si>
  <si>
    <t>Restauración y limpieza</t>
  </si>
  <si>
    <t>5.3</t>
  </si>
  <si>
    <t>FINALIZACIÓN</t>
  </si>
  <si>
    <t>5.3.1</t>
  </si>
  <si>
    <t>Conformación</t>
  </si>
  <si>
    <t>5.3.2</t>
  </si>
  <si>
    <t>Corte de negativo</t>
  </si>
  <si>
    <t>5.3.3</t>
  </si>
  <si>
    <t>Etalonaje o dosificado</t>
  </si>
  <si>
    <t>5.3.4</t>
  </si>
  <si>
    <t>Interpositivo, Internegativo</t>
  </si>
  <si>
    <t>5.3.5</t>
  </si>
  <si>
    <t>Colorización</t>
  </si>
  <si>
    <t>5.3.6</t>
  </si>
  <si>
    <t>Estereoscopía</t>
  </si>
  <si>
    <t>5.3.7</t>
  </si>
  <si>
    <r>
      <t xml:space="preserve">Subtitulación (subtitulación, subtitulación DCP, </t>
    </r>
    <r>
      <rPr>
        <i/>
        <sz val="9"/>
        <color indexed="8"/>
        <rFont val="Century Gothic"/>
        <family val="2"/>
      </rPr>
      <t>spotting list</t>
    </r>
    <r>
      <rPr>
        <sz val="9"/>
        <color indexed="8"/>
        <rFont val="Century Gothic"/>
        <family val="2"/>
      </rPr>
      <t>, traducciones)</t>
    </r>
  </si>
  <si>
    <t>5.3.8</t>
  </si>
  <si>
    <t>Composición (diseño de títulos y créditos)</t>
  </si>
  <si>
    <t>5.3.9</t>
  </si>
  <si>
    <t>Efectos visuales</t>
  </si>
  <si>
    <t>5.4</t>
  </si>
  <si>
    <t>DELIVERY (incluye película y tráiler)</t>
  </si>
  <si>
    <t>5.4.1</t>
  </si>
  <si>
    <t>Data to film</t>
  </si>
  <si>
    <t>5.4.2</t>
  </si>
  <si>
    <t>Copia 0 y posteriores</t>
  </si>
  <si>
    <t>5.4.3</t>
  </si>
  <si>
    <t>Codificación DCP - DCI</t>
  </si>
  <si>
    <t>5.4.4</t>
  </si>
  <si>
    <t>Master DCP</t>
  </si>
  <si>
    <t>5.4.5</t>
  </si>
  <si>
    <t>Archivo master (HDCamSR u otros)</t>
  </si>
  <si>
    <t>5.4.6</t>
  </si>
  <si>
    <t>Delivery formatos varios</t>
  </si>
  <si>
    <t>5.5</t>
  </si>
  <si>
    <t>SONIDO (incluye película y tráiler)</t>
  </si>
  <si>
    <t>5.5.1</t>
  </si>
  <si>
    <t>Montaje/edición de sonido</t>
  </si>
  <si>
    <t>5.5.2</t>
  </si>
  <si>
    <r>
      <t xml:space="preserve">Grabación y edición </t>
    </r>
    <r>
      <rPr>
        <i/>
        <sz val="9"/>
        <color indexed="8"/>
        <rFont val="Century Gothic"/>
        <family val="2"/>
      </rPr>
      <t>foley</t>
    </r>
    <r>
      <rPr>
        <sz val="9"/>
        <color indexed="8"/>
        <rFont val="Century Gothic"/>
        <family val="2"/>
      </rPr>
      <t xml:space="preserve"> (incluye artista y sala)</t>
    </r>
  </si>
  <si>
    <t>5.5.3</t>
  </si>
  <si>
    <t>Doblaje</t>
  </si>
  <si>
    <t>5.5.4</t>
  </si>
  <si>
    <t>Mezcla final y codificación (mezclador)</t>
  </si>
  <si>
    <t>5.5.5</t>
  </si>
  <si>
    <t>Mezcla final y codificación (sala de Mezcla)</t>
  </si>
  <si>
    <t>5.5.6</t>
  </si>
  <si>
    <t>Licencia codificación</t>
  </si>
  <si>
    <t>5.6</t>
  </si>
  <si>
    <t>MÚSICA</t>
  </si>
  <si>
    <t>5.6.1</t>
  </si>
  <si>
    <t>Derechos música original (composición y producción temas originales y música incidental)</t>
  </si>
  <si>
    <t>5.6.2</t>
  </si>
  <si>
    <t>Estudio de grabación (alquiler, honorarios personal de estudio, otros)</t>
  </si>
  <si>
    <t>5.6.3</t>
  </si>
  <si>
    <t>Honorarios músicos (intérpretes)</t>
  </si>
  <si>
    <t>5.6.4</t>
  </si>
  <si>
    <t>Derechos temas musicales existentes</t>
  </si>
  <si>
    <t>5.7</t>
  </si>
  <si>
    <t>TRAILER</t>
  </si>
  <si>
    <t>5.7.1</t>
  </si>
  <si>
    <t>Elaboración trailer</t>
  </si>
  <si>
    <t>5.8</t>
  </si>
  <si>
    <t>5.8.1</t>
  </si>
  <si>
    <t>Transporte personas aéreo nacional o internacional</t>
  </si>
  <si>
    <t>5.8.2</t>
  </si>
  <si>
    <t>Gastos de envío</t>
  </si>
  <si>
    <t>5.8.3</t>
  </si>
  <si>
    <t>Alojamiento nacional o internacional</t>
  </si>
  <si>
    <t>5.8.4</t>
  </si>
  <si>
    <t>TOTAL POSTPRODUCCIÓN</t>
  </si>
  <si>
    <t>GASTOS GENERALES</t>
  </si>
  <si>
    <t>TOTAL DESARROLLO:</t>
  </si>
  <si>
    <t>TOTAL PREPRODUCCIÓN:</t>
  </si>
  <si>
    <t>TOTAL PRODUCCIÓN:</t>
  </si>
  <si>
    <t>TOTAL POSTPRODUCCIÓN:</t>
  </si>
  <si>
    <t>GRAN TOTAL:</t>
  </si>
  <si>
    <t>(Marcar con una X)</t>
  </si>
  <si>
    <t xml:space="preserve">Favor especifique los siguientes datos sobre su proyecto </t>
  </si>
  <si>
    <t>COSTO TOTAL DEL PROYECTO EN DÓLARES</t>
  </si>
  <si>
    <t>No.</t>
  </si>
  <si>
    <t>1.</t>
  </si>
  <si>
    <t>2.</t>
  </si>
  <si>
    <t>Rubro a asignar</t>
  </si>
  <si>
    <t>3.</t>
  </si>
  <si>
    <t>4.</t>
  </si>
  <si>
    <t>5.</t>
  </si>
  <si>
    <t>6.</t>
  </si>
  <si>
    <t>TOTAL    *</t>
  </si>
  <si>
    <t xml:space="preserve">*El nombre del rubro a cubrir dependerá de las necesidades del proyecto y se deberá completar por el postulante. Se pueden añadir mas rubros                                                                                                          </t>
  </si>
  <si>
    <t>APORTES CONFIRMADOS</t>
  </si>
  <si>
    <t>APORTES EN EFECTIVO</t>
  </si>
  <si>
    <t>Fuente de Financiamiento</t>
  </si>
  <si>
    <t>Persona Natural</t>
  </si>
  <si>
    <t>Persona Jurídica</t>
  </si>
  <si>
    <t>Nombre del Contacto Fuente de Financiamiento</t>
  </si>
  <si>
    <t>Contacto</t>
  </si>
  <si>
    <t>Descripción del Aporte</t>
  </si>
  <si>
    <t>TOTAL</t>
  </si>
  <si>
    <t>Teléfono</t>
  </si>
  <si>
    <t>Correo Electrónico</t>
  </si>
  <si>
    <t>Fuente a asignar</t>
  </si>
  <si>
    <t>TOTAL APORTES EN EFECTIVO</t>
  </si>
  <si>
    <t>APORTES EN ESPECIE</t>
  </si>
  <si>
    <t>TOTAL APORTES EN ESPECIE</t>
  </si>
  <si>
    <t>*TOTAL APORTES CONFIRMADOS</t>
  </si>
  <si>
    <t>*TOTAL PORCENTAJE (%) DE APORTES CONFIRMADOS</t>
  </si>
  <si>
    <t>APORTES POR CONFIRMAR</t>
  </si>
  <si>
    <t>Financiamiento que está siendo Gestionado</t>
  </si>
  <si>
    <t>*TOTAL APORTES POR CONFIRMAR</t>
  </si>
  <si>
    <t>*TOTAL PORCENTAJE (%) DE APORTES POR CONFIRMAR</t>
  </si>
  <si>
    <t>RESUMEN DE FINANCIAMIENTO</t>
  </si>
  <si>
    <t>VALOR</t>
  </si>
  <si>
    <t>PORCENTAJE  %</t>
  </si>
  <si>
    <t>PRESUPUESTO TOTAL DE LA ETAPA</t>
  </si>
  <si>
    <t>PRESUPUESTO CONFIRMADO</t>
  </si>
  <si>
    <t>PRESUPUESTO POR CONFIRMAR</t>
  </si>
  <si>
    <t xml:space="preserve">Incluir bajo este formato los Contratos o cartas de compromiso de los auspicios, aportes, pos pagos confirmados que fueron detallados en el plan de financiamiento. </t>
  </si>
  <si>
    <t xml:space="preserve">NOMBRE DEL PROYECTO: </t>
  </si>
  <si>
    <r>
      <t>NOMBRE DEL PROYECTO:</t>
    </r>
    <r>
      <rPr>
        <sz val="14"/>
        <rFont val="Century Gothic"/>
        <family val="2"/>
      </rPr>
      <t xml:space="preserve"> </t>
    </r>
  </si>
  <si>
    <t>PRESUPUESTO GENERAL DEL PROYECTO:</t>
  </si>
  <si>
    <t xml:space="preserve">MONTO SOLICITADO AL ICCA </t>
  </si>
  <si>
    <t>*DISTRIBUCIÓN DEL INCENTIVO DEL ICCA POR RUBRO</t>
  </si>
  <si>
    <t>MONTO A FINANCIAR CON EL ICCA        (valor en dólares)</t>
  </si>
  <si>
    <t>% DESTINADO APORTE DEL ICCA</t>
  </si>
  <si>
    <t>6.1</t>
  </si>
  <si>
    <t>6.1.11</t>
  </si>
  <si>
    <t>Otros problemas</t>
  </si>
  <si>
    <t>6.1.10</t>
  </si>
  <si>
    <t>Delyveris y entregables</t>
  </si>
  <si>
    <t>6.1.9</t>
  </si>
  <si>
    <t>Viajes</t>
  </si>
  <si>
    <t>6.1.8</t>
  </si>
  <si>
    <t>Envios</t>
  </si>
  <si>
    <t>6.1.7</t>
  </si>
  <si>
    <t>Garantias</t>
  </si>
  <si>
    <t>6.1.6</t>
  </si>
  <si>
    <t>6.1.5</t>
  </si>
  <si>
    <t>Copias</t>
  </si>
  <si>
    <t>6.1.4</t>
  </si>
  <si>
    <t>Campaña</t>
  </si>
  <si>
    <t>6.1.3</t>
  </si>
  <si>
    <t>Promoción: afiches y medios</t>
  </si>
  <si>
    <t>6.1.2</t>
  </si>
  <si>
    <t>Subtitulajes</t>
  </si>
  <si>
    <t>6.1.1</t>
  </si>
  <si>
    <t>ESTRENO</t>
  </si>
  <si>
    <t>Trámites y permisos</t>
  </si>
  <si>
    <t>FORMATO DE PRESUPUESTO POSTPRODUCCIÓN</t>
  </si>
  <si>
    <t>PRESUPUESTO ETAPA DE POSTPRODUCCIÓN</t>
  </si>
  <si>
    <t>PLAN DE FINANCIAMIENTO POSTPRODUCCIÓN</t>
  </si>
  <si>
    <t>PLAN DE USO DEL INCENTIVO</t>
  </si>
  <si>
    <t>COSTO DE LA ETAPA DE POSTPRODUCCIÓN</t>
  </si>
  <si>
    <t>PORCENTAJE DEL MONTO SOLICITADO AL ICCA EN RELACIÓN AL COSTO DE LA ETAPA DE POSTPRODUCCIÓN</t>
  </si>
  <si>
    <t>PROMOCIÓN Y DISTRIBUCIÓN</t>
  </si>
  <si>
    <t>TOTAL PROMOCIÓN Y DISTRIBUCIÓN</t>
  </si>
  <si>
    <t>TOTAL PROMOCIÓN Y DISTRIBUCIÓN:</t>
  </si>
  <si>
    <t>Pago de Licencias</t>
  </si>
  <si>
    <t>6.1.12</t>
  </si>
  <si>
    <t>6.1.13</t>
  </si>
  <si>
    <t>6.1.14</t>
  </si>
  <si>
    <t>Evento de estreno</t>
  </si>
  <si>
    <t>Coordinador de Distribución</t>
  </si>
  <si>
    <t>Coordinador de Estreno</t>
  </si>
  <si>
    <t>El formato es referencial. El postulante podra aumentar, modificar y/o quitar rubros según las necesidades de gasto para la ejecución del proyecto.</t>
  </si>
  <si>
    <r>
      <t xml:space="preserve">Para la asignación de  rubros en el Plan de uso, </t>
    </r>
    <r>
      <rPr>
        <b/>
        <i/>
        <u/>
        <sz val="8"/>
        <color theme="9" tint="-0.249977111117893"/>
        <rFont val="Century Gothic"/>
        <family val="2"/>
      </rPr>
      <t>deberán tomar en cuenta las prohibiciones establecidas en el Anexo I del Reglamento</t>
    </r>
    <r>
      <rPr>
        <b/>
        <i/>
        <sz val="8"/>
        <color theme="9" tint="-0.249977111117893"/>
        <rFont val="Century Gothic"/>
        <family val="2"/>
      </rPr>
      <t xml:space="preserve"> para la Administración de la Línea de Financiamiento de la Creación Cinematográficay Audiovisual del Fondo de Fomentoa las Artes, la Cultura y la Innovación</t>
    </r>
  </si>
  <si>
    <t>El plan de financiamiento debe ser igual al valor total del presupuesto de la etapa de postproducción</t>
  </si>
  <si>
    <t>La ejecución del proyecto se deberá realizar al menos en un 70% en el Ecuador</t>
  </si>
  <si>
    <t>Honorarios a personal de oficina</t>
  </si>
  <si>
    <t>Honorarios y/o adquisición de guion</t>
  </si>
  <si>
    <t>Script Doctor</t>
  </si>
  <si>
    <t>Registro de la obra</t>
  </si>
  <si>
    <t>Gastos para levantamiento de fondos</t>
  </si>
  <si>
    <t>Honorarios de equipo de trabajo</t>
  </si>
  <si>
    <t>HONORARIOS</t>
  </si>
  <si>
    <t>Productor/es</t>
  </si>
  <si>
    <t>Director/es</t>
  </si>
  <si>
    <t>3.1.4</t>
  </si>
  <si>
    <t>3.1.5</t>
  </si>
  <si>
    <t>3.1.6</t>
  </si>
  <si>
    <t>Elenco</t>
  </si>
  <si>
    <t>GASTOS DE EQUIPO</t>
  </si>
  <si>
    <t>Alquier de equipos de fotofrafía y sonido para pruebas en set</t>
  </si>
  <si>
    <t>Transporte personas</t>
  </si>
  <si>
    <t>HONORARIOS DE EQUIPO DE TRABAJO</t>
  </si>
  <si>
    <t>Departamento de Dirección</t>
  </si>
  <si>
    <t>Departamento de Fotografía</t>
  </si>
  <si>
    <t>Departamento de Sonido</t>
  </si>
  <si>
    <t>Departamento de Iluminación y Grip</t>
  </si>
  <si>
    <t>Departamento de Producción</t>
  </si>
  <si>
    <t>Alquiler de equipo de fotografía</t>
  </si>
  <si>
    <t>Alquiler de equipo de sonido</t>
  </si>
  <si>
    <t>Alquiler de quipo de iluminación</t>
  </si>
  <si>
    <t>Alquiler de equipo de grip</t>
  </si>
  <si>
    <t>Adquisión de material para registro de audio y video</t>
  </si>
  <si>
    <t>Adquisión de material para arte</t>
  </si>
  <si>
    <t>Adquisicion de material para fotografía</t>
  </si>
  <si>
    <t>Adquisicion de material para sonido</t>
  </si>
  <si>
    <t>Viáticos (alimentación y hospedaje)</t>
  </si>
  <si>
    <t>Seguros de equipo humano</t>
  </si>
  <si>
    <t>Seguro de equipos</t>
  </si>
  <si>
    <t>Catering</t>
  </si>
  <si>
    <t>Otros</t>
  </si>
  <si>
    <t>Transporte / Viajes</t>
  </si>
  <si>
    <t>4.1.8</t>
  </si>
  <si>
    <t>4.1.9</t>
  </si>
  <si>
    <t>Gastos adminstrativos de manteniento de oficina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</si>
</sst>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[$$-409]#,##0.00"/>
    <numFmt numFmtId="167" formatCode="_-* #,##0\ _€_-;\-* #,##0\ _€_-;_-* &quot;-&quot;??\ _€_-;_-@_-"/>
    <numFmt numFmtId="168" formatCode="_-[$$-540A]* #,##0.00_ ;_-[$$-540A]* \-#,##0.00\ ;_-[$$-540A]* &quot;-&quot;??_ ;_-@_ "/>
    <numFmt numFmtId="169" formatCode="[$$-540A]#,##0.00_ ;\-[$$-540A]#,##0.00\ "/>
    <numFmt numFmtId="170" formatCode="0.0%"/>
  </numFmts>
  <fonts count="47" x14ac:knownFonts="1">
    <font>
      <sz val="1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b/>
      <sz val="11"/>
      <name val="Century Gothic"/>
      <family val="2"/>
    </font>
    <font>
      <b/>
      <sz val="9"/>
      <color indexed="8"/>
      <name val="Century Gothic"/>
      <family val="2"/>
    </font>
    <font>
      <sz val="9"/>
      <color indexed="8"/>
      <name val="Century Gothic"/>
      <family val="2"/>
    </font>
    <font>
      <i/>
      <sz val="9"/>
      <color indexed="8"/>
      <name val="Century Gothic"/>
      <family val="2"/>
    </font>
    <font>
      <b/>
      <sz val="14"/>
      <name val="Century Gothic"/>
      <family val="2"/>
    </font>
    <font>
      <b/>
      <sz val="10"/>
      <name val="Century Gothic"/>
      <family val="2"/>
    </font>
    <font>
      <i/>
      <u/>
      <sz val="10"/>
      <name val="Century Gothic"/>
      <family val="2"/>
    </font>
    <font>
      <b/>
      <sz val="12"/>
      <name val="Century Gothic"/>
      <family val="2"/>
    </font>
    <font>
      <sz val="11"/>
      <name val="Century Gothic"/>
      <family val="2"/>
    </font>
    <font>
      <sz val="14"/>
      <name val="Century Gothic"/>
      <family val="2"/>
    </font>
    <font>
      <i/>
      <u/>
      <sz val="11"/>
      <name val="Century Gothic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9"/>
      <color rgb="FF000000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b/>
      <sz val="9"/>
      <color rgb="FF000000"/>
      <name val="Century Gothic"/>
      <family val="2"/>
    </font>
    <font>
      <b/>
      <sz val="10"/>
      <color theme="0"/>
      <name val="Century Gothic"/>
      <family val="2"/>
    </font>
    <font>
      <sz val="10"/>
      <color theme="1"/>
      <name val="Century Gothic"/>
      <family val="2"/>
    </font>
    <font>
      <sz val="11"/>
      <color theme="1"/>
      <name val="Century Gothic"/>
      <family val="2"/>
    </font>
    <font>
      <b/>
      <i/>
      <sz val="10"/>
      <color rgb="FFE50E63"/>
      <name val="Century Gothic"/>
      <family val="2"/>
    </font>
    <font>
      <b/>
      <sz val="9"/>
      <color theme="0"/>
      <name val="Century Gothic"/>
      <family val="2"/>
    </font>
    <font>
      <i/>
      <sz val="9"/>
      <color theme="0"/>
      <name val="Century Gothic"/>
      <family val="2"/>
    </font>
    <font>
      <sz val="9"/>
      <color theme="5" tint="-0.249977111117893"/>
      <name val="Century Gothic"/>
      <family val="2"/>
    </font>
    <font>
      <sz val="9"/>
      <color rgb="FFEB0A73"/>
      <name val="Century Gothic"/>
      <family val="2"/>
    </font>
    <font>
      <b/>
      <sz val="14"/>
      <color theme="3"/>
      <name val="Century Gothic"/>
      <family val="2"/>
    </font>
    <font>
      <b/>
      <sz val="12"/>
      <color rgb="FFFFFFFF"/>
      <name val="Century Gothic"/>
      <family val="2"/>
    </font>
    <font>
      <b/>
      <sz val="9"/>
      <color rgb="FFFFFFFF"/>
      <name val="Century Gothic"/>
      <family val="2"/>
    </font>
    <font>
      <b/>
      <sz val="14"/>
      <color theme="0"/>
      <name val="Century Gothic"/>
      <family val="2"/>
    </font>
    <font>
      <b/>
      <sz val="12"/>
      <color theme="0"/>
      <name val="Century Gothic"/>
      <family val="2"/>
    </font>
    <font>
      <b/>
      <sz val="16"/>
      <color theme="0"/>
      <name val="Century Gothic"/>
      <family val="2"/>
    </font>
    <font>
      <i/>
      <sz val="10"/>
      <color theme="3"/>
      <name val="Century Gothic"/>
      <family val="2"/>
    </font>
    <font>
      <i/>
      <sz val="9"/>
      <color theme="3"/>
      <name val="Century Gothic"/>
      <family val="2"/>
    </font>
    <font>
      <b/>
      <i/>
      <sz val="8"/>
      <color theme="3"/>
      <name val="Century Gothic"/>
      <family val="2"/>
    </font>
    <font>
      <sz val="12"/>
      <name val="Century Gothic"/>
      <family val="2"/>
    </font>
    <font>
      <b/>
      <i/>
      <sz val="11"/>
      <color theme="9" tint="-0.249977111117893"/>
      <name val="Century Gothic"/>
      <family val="2"/>
    </font>
    <font>
      <b/>
      <i/>
      <sz val="8"/>
      <color theme="9" tint="-0.249977111117893"/>
      <name val="Century Gothic"/>
      <family val="2"/>
    </font>
    <font>
      <b/>
      <i/>
      <u/>
      <sz val="8"/>
      <color theme="9" tint="-0.249977111117893"/>
      <name val="Century Gothic"/>
      <family val="2"/>
    </font>
    <font>
      <b/>
      <i/>
      <sz val="12"/>
      <color theme="9" tint="-0.249977111117893"/>
      <name val="Century Gothic"/>
      <family val="2"/>
    </font>
    <font>
      <b/>
      <sz val="10.5"/>
      <color theme="9" tint="-0.249977111117893"/>
      <name val="Century Gothic"/>
      <family val="2"/>
    </font>
    <font>
      <b/>
      <sz val="10.5"/>
      <color theme="0"/>
      <name val="Century Gothic"/>
      <family val="2"/>
    </font>
    <font>
      <b/>
      <sz val="11.5"/>
      <color theme="0"/>
      <name val="Century Gothic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-0.49998474074526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theme="9"/>
      </bottom>
      <diagonal/>
    </border>
    <border>
      <left style="medium">
        <color theme="3"/>
      </left>
      <right/>
      <top style="thin">
        <color indexed="64"/>
      </top>
      <bottom/>
      <diagonal/>
    </border>
    <border>
      <left/>
      <right style="medium">
        <color theme="3"/>
      </right>
      <top style="thin">
        <color indexed="64"/>
      </top>
      <bottom/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/>
      <bottom/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7" fillId="0" borderId="0"/>
    <xf numFmtId="0" fontId="17" fillId="0" borderId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340">
    <xf numFmtId="0" fontId="0" fillId="0" borderId="0" xfId="0"/>
    <xf numFmtId="0" fontId="2" fillId="0" borderId="0" xfId="0" applyFont="1" applyBorder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5" fillId="0" borderId="0" xfId="0" applyFont="1" applyFill="1" applyBorder="1" applyAlignment="1">
      <alignment horizontal="center"/>
    </xf>
    <xf numFmtId="0" fontId="2" fillId="0" borderId="0" xfId="0" applyFont="1"/>
    <xf numFmtId="0" fontId="18" fillId="3" borderId="6" xfId="0" applyFont="1" applyFill="1" applyBorder="1" applyAlignment="1" applyProtection="1">
      <alignment vertical="center" wrapText="1"/>
    </xf>
    <xf numFmtId="0" fontId="18" fillId="0" borderId="7" xfId="0" applyFont="1" applyBorder="1" applyAlignment="1" applyProtection="1">
      <alignment horizontal="center" vertical="center" wrapText="1"/>
      <protection locked="0"/>
    </xf>
    <xf numFmtId="0" fontId="18" fillId="3" borderId="7" xfId="0" applyFont="1" applyFill="1" applyBorder="1" applyAlignment="1" applyProtection="1">
      <alignment vertical="center" wrapText="1"/>
      <protection locked="0"/>
    </xf>
    <xf numFmtId="167" fontId="18" fillId="3" borderId="8" xfId="1" applyNumberFormat="1" applyFont="1" applyFill="1" applyBorder="1" applyAlignment="1" applyProtection="1">
      <alignment vertical="center" wrapText="1"/>
      <protection locked="0"/>
    </xf>
    <xf numFmtId="0" fontId="18" fillId="3" borderId="3" xfId="0" applyFont="1" applyFill="1" applyBorder="1" applyAlignment="1" applyProtection="1">
      <alignment vertical="center" wrapText="1"/>
    </xf>
    <xf numFmtId="0" fontId="18" fillId="3" borderId="9" xfId="0" applyFont="1" applyFill="1" applyBorder="1" applyAlignment="1" applyProtection="1">
      <alignment vertical="center" wrapText="1"/>
    </xf>
    <xf numFmtId="0" fontId="18" fillId="3" borderId="4" xfId="0" applyFont="1" applyFill="1" applyBorder="1" applyAlignment="1" applyProtection="1">
      <alignment vertical="center" wrapText="1"/>
    </xf>
    <xf numFmtId="0" fontId="18" fillId="3" borderId="10" xfId="0" applyFont="1" applyFill="1" applyBorder="1" applyAlignment="1" applyProtection="1">
      <alignment vertical="center" wrapText="1"/>
      <protection locked="0"/>
    </xf>
    <xf numFmtId="0" fontId="19" fillId="3" borderId="10" xfId="0" applyFont="1" applyFill="1" applyBorder="1" applyAlignment="1" applyProtection="1">
      <alignment vertical="center" wrapText="1"/>
    </xf>
    <xf numFmtId="0" fontId="4" fillId="3" borderId="3" xfId="0" applyFont="1" applyFill="1" applyBorder="1" applyAlignment="1" applyProtection="1">
      <alignment vertical="center" wrapText="1"/>
    </xf>
    <xf numFmtId="0" fontId="18" fillId="3" borderId="2" xfId="0" applyFont="1" applyFill="1" applyBorder="1" applyAlignment="1" applyProtection="1">
      <alignment vertical="center" wrapText="1"/>
    </xf>
    <xf numFmtId="167" fontId="18" fillId="3" borderId="10" xfId="1" applyNumberFormat="1" applyFont="1" applyFill="1" applyBorder="1" applyAlignment="1" applyProtection="1">
      <alignment vertical="center" wrapText="1"/>
      <protection locked="0"/>
    </xf>
    <xf numFmtId="0" fontId="19" fillId="3" borderId="3" xfId="0" applyFont="1" applyFill="1" applyBorder="1" applyAlignment="1" applyProtection="1">
      <alignment vertical="center" wrapText="1"/>
    </xf>
    <xf numFmtId="49" fontId="4" fillId="2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3" fontId="3" fillId="3" borderId="1" xfId="0" applyNumberFormat="1" applyFont="1" applyFill="1" applyBorder="1" applyAlignment="1">
      <alignment horizontal="left"/>
    </xf>
    <xf numFmtId="3" fontId="3" fillId="3" borderId="3" xfId="0" applyNumberFormat="1" applyFont="1" applyFill="1" applyBorder="1" applyAlignment="1">
      <alignment horizontal="left"/>
    </xf>
    <xf numFmtId="3" fontId="4" fillId="2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22" fillId="2" borderId="0" xfId="4" applyFont="1" applyFill="1" applyAlignment="1">
      <alignment vertical="center"/>
    </xf>
    <xf numFmtId="0" fontId="23" fillId="0" borderId="0" xfId="4" applyFont="1" applyAlignment="1">
      <alignment vertical="center"/>
    </xf>
    <xf numFmtId="0" fontId="24" fillId="0" borderId="0" xfId="4" applyFont="1" applyAlignment="1">
      <alignment vertical="center"/>
    </xf>
    <xf numFmtId="0" fontId="10" fillId="3" borderId="7" xfId="4" applyFont="1" applyFill="1" applyBorder="1" applyAlignment="1">
      <alignment vertical="center"/>
    </xf>
    <xf numFmtId="0" fontId="4" fillId="0" borderId="7" xfId="4" applyFont="1" applyFill="1" applyBorder="1" applyAlignment="1">
      <alignment horizontal="center" vertical="center"/>
    </xf>
    <xf numFmtId="0" fontId="4" fillId="0" borderId="10" xfId="4" applyFont="1" applyFill="1" applyBorder="1" applyAlignment="1">
      <alignment horizontal="center" vertical="center"/>
    </xf>
    <xf numFmtId="0" fontId="3" fillId="2" borderId="0" xfId="4" applyFont="1" applyFill="1" applyAlignment="1">
      <alignment vertical="center"/>
    </xf>
    <xf numFmtId="0" fontId="19" fillId="2" borderId="0" xfId="4" applyFont="1" applyFill="1" applyAlignment="1">
      <alignment vertical="center"/>
    </xf>
    <xf numFmtId="0" fontId="24" fillId="2" borderId="0" xfId="4" applyFont="1" applyFill="1" applyAlignment="1">
      <alignment vertical="center"/>
    </xf>
    <xf numFmtId="0" fontId="2" fillId="0" borderId="0" xfId="0" applyFont="1" applyAlignment="1">
      <alignment vertical="center"/>
    </xf>
    <xf numFmtId="168" fontId="2" fillId="3" borderId="12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0" fontId="2" fillId="3" borderId="13" xfId="0" applyFont="1" applyFill="1" applyBorder="1" applyAlignment="1">
      <alignment vertical="center"/>
    </xf>
    <xf numFmtId="0" fontId="11" fillId="3" borderId="1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/>
    </xf>
    <xf numFmtId="168" fontId="2" fillId="0" borderId="14" xfId="0" applyNumberFormat="1" applyFont="1" applyBorder="1" applyAlignment="1">
      <alignment horizontal="left" vertical="center"/>
    </xf>
    <xf numFmtId="168" fontId="2" fillId="0" borderId="14" xfId="2" applyNumberFormat="1" applyFont="1" applyBorder="1" applyAlignment="1">
      <alignment horizontal="left" vertical="center"/>
    </xf>
    <xf numFmtId="168" fontId="10" fillId="4" borderId="14" xfId="0" applyNumberFormat="1" applyFont="1" applyFill="1" applyBorder="1" applyAlignment="1">
      <alignment horizontal="right" vertical="center"/>
    </xf>
    <xf numFmtId="168" fontId="2" fillId="0" borderId="14" xfId="0" applyNumberFormat="1" applyFont="1" applyBorder="1" applyAlignment="1">
      <alignment vertical="center"/>
    </xf>
    <xf numFmtId="0" fontId="2" fillId="3" borderId="10" xfId="0" applyFont="1" applyFill="1" applyBorder="1" applyAlignment="1">
      <alignment vertical="center" wrapText="1"/>
    </xf>
    <xf numFmtId="168" fontId="10" fillId="3" borderId="14" xfId="0" applyNumberFormat="1" applyFont="1" applyFill="1" applyBorder="1" applyAlignment="1">
      <alignment horizontal="left" vertical="center"/>
    </xf>
    <xf numFmtId="168" fontId="10" fillId="3" borderId="15" xfId="0" applyNumberFormat="1" applyFont="1" applyFill="1" applyBorder="1" applyAlignment="1">
      <alignment horizontal="left" vertical="center"/>
    </xf>
    <xf numFmtId="0" fontId="10" fillId="0" borderId="16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10" fontId="10" fillId="0" borderId="12" xfId="0" applyNumberFormat="1" applyFont="1" applyFill="1" applyBorder="1" applyAlignment="1">
      <alignment vertical="center"/>
    </xf>
    <xf numFmtId="168" fontId="10" fillId="4" borderId="14" xfId="0" applyNumberFormat="1" applyFont="1" applyFill="1" applyBorder="1" applyAlignment="1">
      <alignment horizontal="center" vertical="center"/>
    </xf>
    <xf numFmtId="168" fontId="2" fillId="0" borderId="14" xfId="0" applyNumberFormat="1" applyFont="1" applyBorder="1" applyAlignment="1">
      <alignment horizontal="right" vertical="center"/>
    </xf>
    <xf numFmtId="168" fontId="2" fillId="2" borderId="14" xfId="0" applyNumberFormat="1" applyFont="1" applyFill="1" applyBorder="1" applyAlignment="1">
      <alignment vertical="center"/>
    </xf>
    <xf numFmtId="168" fontId="2" fillId="2" borderId="15" xfId="0" applyNumberFormat="1" applyFont="1" applyFill="1" applyBorder="1" applyAlignment="1">
      <alignment vertical="center"/>
    </xf>
    <xf numFmtId="168" fontId="10" fillId="0" borderId="0" xfId="0" applyNumberFormat="1" applyFont="1" applyFill="1" applyBorder="1" applyAlignment="1">
      <alignment horizontal="center" vertical="center"/>
    </xf>
    <xf numFmtId="169" fontId="12" fillId="0" borderId="10" xfId="0" applyNumberFormat="1" applyFont="1" applyFill="1" applyBorder="1" applyAlignment="1">
      <alignment horizontal="right" vertical="center"/>
    </xf>
    <xf numFmtId="168" fontId="12" fillId="0" borderId="10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168" fontId="2" fillId="2" borderId="0" xfId="0" applyNumberFormat="1" applyFont="1" applyFill="1" applyAlignment="1">
      <alignment vertical="center"/>
    </xf>
    <xf numFmtId="0" fontId="25" fillId="2" borderId="0" xfId="0" applyFont="1" applyFill="1" applyAlignment="1">
      <alignment vertical="center" wrapText="1"/>
    </xf>
    <xf numFmtId="168" fontId="2" fillId="0" borderId="0" xfId="0" applyNumberFormat="1" applyFont="1" applyAlignment="1">
      <alignment vertical="center"/>
    </xf>
    <xf numFmtId="0" fontId="10" fillId="3" borderId="16" xfId="0" applyFont="1" applyFill="1" applyBorder="1" applyAlignment="1">
      <alignment horizontal="left"/>
    </xf>
    <xf numFmtId="3" fontId="13" fillId="3" borderId="0" xfId="0" applyNumberFormat="1" applyFont="1" applyFill="1" applyBorder="1" applyAlignment="1">
      <alignment vertical="center"/>
    </xf>
    <xf numFmtId="49" fontId="13" fillId="3" borderId="0" xfId="0" applyNumberFormat="1" applyFont="1" applyFill="1" applyBorder="1" applyAlignment="1">
      <alignment vertical="center"/>
    </xf>
    <xf numFmtId="0" fontId="13" fillId="3" borderId="12" xfId="0" applyFont="1" applyFill="1" applyBorder="1"/>
    <xf numFmtId="0" fontId="13" fillId="0" borderId="0" xfId="0" applyFont="1" applyBorder="1"/>
    <xf numFmtId="0" fontId="5" fillId="3" borderId="16" xfId="0" applyFont="1" applyFill="1" applyBorder="1" applyAlignment="1">
      <alignment horizontal="center" vertical="center"/>
    </xf>
    <xf numFmtId="10" fontId="12" fillId="0" borderId="14" xfId="5" applyNumberFormat="1" applyFont="1" applyFill="1" applyBorder="1" applyAlignment="1">
      <alignment horizontal="right" vertical="center"/>
    </xf>
    <xf numFmtId="10" fontId="12" fillId="0" borderId="14" xfId="0" applyNumberFormat="1" applyFont="1" applyFill="1" applyBorder="1" applyAlignment="1">
      <alignment horizontal="right" vertical="center"/>
    </xf>
    <xf numFmtId="168" fontId="12" fillId="0" borderId="17" xfId="0" applyNumberFormat="1" applyFont="1" applyFill="1" applyBorder="1" applyAlignment="1" applyProtection="1">
      <alignment horizontal="right" vertical="center"/>
      <protection hidden="1"/>
    </xf>
    <xf numFmtId="3" fontId="3" fillId="3" borderId="10" xfId="0" applyNumberFormat="1" applyFont="1" applyFill="1" applyBorder="1" applyAlignment="1">
      <alignment horizontal="left"/>
    </xf>
    <xf numFmtId="0" fontId="5" fillId="5" borderId="16" xfId="0" applyFont="1" applyFill="1" applyBorder="1" applyAlignment="1">
      <alignment horizontal="left"/>
    </xf>
    <xf numFmtId="0" fontId="5" fillId="5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49" fontId="13" fillId="3" borderId="12" xfId="0" applyNumberFormat="1" applyFont="1" applyFill="1" applyBorder="1" applyAlignment="1">
      <alignment vertical="center"/>
    </xf>
    <xf numFmtId="0" fontId="13" fillId="5" borderId="0" xfId="0" applyFont="1" applyFill="1" applyBorder="1"/>
    <xf numFmtId="0" fontId="13" fillId="3" borderId="0" xfId="0" applyFont="1" applyFill="1" applyBorder="1"/>
    <xf numFmtId="3" fontId="5" fillId="3" borderId="0" xfId="0" applyNumberFormat="1" applyFont="1" applyFill="1" applyBorder="1" applyAlignment="1">
      <alignment horizontal="right" vertical="center"/>
    </xf>
    <xf numFmtId="3" fontId="15" fillId="3" borderId="0" xfId="0" applyNumberFormat="1" applyFont="1" applyFill="1" applyBorder="1" applyAlignment="1">
      <alignment vertical="center"/>
    </xf>
    <xf numFmtId="3" fontId="15" fillId="3" borderId="0" xfId="0" applyNumberFormat="1" applyFont="1" applyFill="1" applyBorder="1" applyAlignment="1">
      <alignment horizontal="center" vertical="center"/>
    </xf>
    <xf numFmtId="0" fontId="9" fillId="5" borderId="16" xfId="0" applyFont="1" applyFill="1" applyBorder="1" applyAlignment="1">
      <alignment horizontal="left"/>
    </xf>
    <xf numFmtId="3" fontId="5" fillId="3" borderId="0" xfId="0" applyNumberFormat="1" applyFont="1" applyFill="1" applyBorder="1" applyAlignment="1">
      <alignment horizontal="right"/>
    </xf>
    <xf numFmtId="0" fontId="21" fillId="4" borderId="10" xfId="0" applyFont="1" applyFill="1" applyBorder="1" applyAlignment="1" applyProtection="1">
      <alignment horizontal="center" vertical="center" wrapText="1"/>
      <protection locked="0"/>
    </xf>
    <xf numFmtId="3" fontId="3" fillId="4" borderId="10" xfId="0" applyNumberFormat="1" applyFont="1" applyFill="1" applyBorder="1" applyAlignment="1">
      <alignment horizontal="center" vertical="center"/>
    </xf>
    <xf numFmtId="166" fontId="3" fillId="4" borderId="10" xfId="0" applyNumberFormat="1" applyFont="1" applyFill="1" applyBorder="1" applyAlignment="1">
      <alignment horizontal="center" vertical="center"/>
    </xf>
    <xf numFmtId="0" fontId="6" fillId="4" borderId="13" xfId="0" applyFont="1" applyFill="1" applyBorder="1" applyAlignment="1" applyProtection="1">
      <alignment horizontal="center" vertical="center"/>
    </xf>
    <xf numFmtId="49" fontId="3" fillId="4" borderId="14" xfId="0" applyNumberFormat="1" applyFont="1" applyFill="1" applyBorder="1" applyAlignment="1">
      <alignment horizontal="center" vertical="center" wrapText="1"/>
    </xf>
    <xf numFmtId="0" fontId="7" fillId="3" borderId="13" xfId="0" applyFont="1" applyFill="1" applyBorder="1" applyAlignment="1" applyProtection="1">
      <alignment horizontal="center" vertical="center"/>
    </xf>
    <xf numFmtId="49" fontId="26" fillId="2" borderId="12" xfId="0" applyNumberFormat="1" applyFont="1" applyFill="1" applyBorder="1" applyAlignment="1">
      <alignment vertical="center"/>
    </xf>
    <xf numFmtId="0" fontId="7" fillId="3" borderId="19" xfId="0" applyFont="1" applyFill="1" applyBorder="1" applyAlignment="1" applyProtection="1">
      <alignment horizontal="center" vertical="center"/>
    </xf>
    <xf numFmtId="0" fontId="27" fillId="2" borderId="20" xfId="0" applyFont="1" applyFill="1" applyBorder="1" applyAlignment="1" applyProtection="1">
      <alignment vertical="center" wrapText="1"/>
    </xf>
    <xf numFmtId="49" fontId="20" fillId="2" borderId="12" xfId="1" applyNumberFormat="1" applyFont="1" applyFill="1" applyBorder="1" applyAlignment="1" applyProtection="1">
      <alignment vertical="center"/>
    </xf>
    <xf numFmtId="0" fontId="3" fillId="3" borderId="16" xfId="0" applyFont="1" applyFill="1" applyBorder="1" applyAlignment="1">
      <alignment horizontal="center" vertical="center"/>
    </xf>
    <xf numFmtId="167" fontId="21" fillId="2" borderId="12" xfId="1" applyNumberFormat="1" applyFont="1" applyFill="1" applyBorder="1" applyAlignment="1" applyProtection="1">
      <alignment vertical="center" wrapText="1"/>
    </xf>
    <xf numFmtId="167" fontId="20" fillId="2" borderId="12" xfId="1" applyNumberFormat="1" applyFont="1" applyFill="1" applyBorder="1" applyAlignment="1" applyProtection="1">
      <alignment vertical="center" wrapText="1"/>
    </xf>
    <xf numFmtId="167" fontId="21" fillId="2" borderId="53" xfId="1" applyNumberFormat="1" applyFont="1" applyFill="1" applyBorder="1" applyAlignment="1" applyProtection="1">
      <alignment vertical="center" wrapText="1"/>
    </xf>
    <xf numFmtId="0" fontId="4" fillId="3" borderId="16" xfId="0" applyFont="1" applyFill="1" applyBorder="1" applyAlignment="1">
      <alignment horizontal="center" vertical="center"/>
    </xf>
    <xf numFmtId="167" fontId="21" fillId="6" borderId="12" xfId="1" applyNumberFormat="1" applyFont="1" applyFill="1" applyBorder="1" applyAlignment="1" applyProtection="1">
      <alignment vertical="center" wrapText="1"/>
    </xf>
    <xf numFmtId="167" fontId="21" fillId="2" borderId="22" xfId="1" applyNumberFormat="1" applyFont="1" applyFill="1" applyBorder="1" applyAlignment="1" applyProtection="1">
      <alignment vertical="center" wrapText="1"/>
    </xf>
    <xf numFmtId="167" fontId="21" fillId="0" borderId="12" xfId="1" applyNumberFormat="1" applyFont="1" applyBorder="1" applyAlignment="1" applyProtection="1">
      <alignment vertical="center" wrapText="1"/>
    </xf>
    <xf numFmtId="49" fontId="4" fillId="2" borderId="22" xfId="0" applyNumberFormat="1" applyFont="1" applyFill="1" applyBorder="1" applyAlignment="1">
      <alignment vertical="center"/>
    </xf>
    <xf numFmtId="0" fontId="28" fillId="3" borderId="16" xfId="0" applyFont="1" applyFill="1" applyBorder="1" applyAlignment="1" applyProtection="1">
      <alignment horizontal="center" vertical="center" wrapText="1"/>
    </xf>
    <xf numFmtId="167" fontId="6" fillId="2" borderId="12" xfId="1" applyNumberFormat="1" applyFont="1" applyFill="1" applyBorder="1" applyAlignment="1" applyProtection="1">
      <alignment vertical="center" wrapText="1"/>
      <protection locked="0"/>
    </xf>
    <xf numFmtId="167" fontId="20" fillId="6" borderId="12" xfId="1" applyNumberFormat="1" applyFont="1" applyFill="1" applyBorder="1" applyAlignment="1" applyProtection="1">
      <alignment vertical="center" wrapText="1"/>
    </xf>
    <xf numFmtId="0" fontId="29" fillId="3" borderId="18" xfId="0" applyFont="1" applyFill="1" applyBorder="1" applyAlignment="1" applyProtection="1">
      <alignment horizontal="center" vertical="center" wrapText="1"/>
    </xf>
    <xf numFmtId="0" fontId="29" fillId="2" borderId="16" xfId="0" applyFont="1" applyFill="1" applyBorder="1" applyAlignment="1" applyProtection="1">
      <alignment horizontal="center" vertical="center" wrapText="1"/>
    </xf>
    <xf numFmtId="2" fontId="3" fillId="2" borderId="12" xfId="0" applyNumberFormat="1" applyFont="1" applyFill="1" applyBorder="1" applyAlignment="1">
      <alignment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3" fillId="3" borderId="18" xfId="4" applyFont="1" applyFill="1" applyBorder="1" applyAlignment="1">
      <alignment horizontal="center" vertical="center" wrapText="1"/>
    </xf>
    <xf numFmtId="0" fontId="3" fillId="3" borderId="13" xfId="4" applyFont="1" applyFill="1" applyBorder="1" applyAlignment="1">
      <alignment horizontal="center" vertical="center" wrapText="1"/>
    </xf>
    <xf numFmtId="0" fontId="3" fillId="3" borderId="26" xfId="4" applyFont="1" applyFill="1" applyBorder="1" applyAlignment="1">
      <alignment horizontal="center" vertical="center" wrapText="1"/>
    </xf>
    <xf numFmtId="0" fontId="3" fillId="3" borderId="17" xfId="4" applyFont="1" applyFill="1" applyBorder="1" applyAlignment="1">
      <alignment horizontal="right" vertical="center" wrapText="1"/>
    </xf>
    <xf numFmtId="0" fontId="3" fillId="0" borderId="17" xfId="4" applyFont="1" applyFill="1" applyBorder="1" applyAlignment="1">
      <alignment horizontal="center" vertical="center"/>
    </xf>
    <xf numFmtId="9" fontId="3" fillId="0" borderId="27" xfId="4" applyNumberFormat="1" applyFont="1" applyFill="1" applyBorder="1" applyAlignment="1">
      <alignment horizontal="center" vertical="center"/>
    </xf>
    <xf numFmtId="169" fontId="30" fillId="2" borderId="28" xfId="0" applyNumberFormat="1" applyFont="1" applyFill="1" applyBorder="1" applyAlignment="1">
      <alignment vertical="center"/>
    </xf>
    <xf numFmtId="0" fontId="31" fillId="7" borderId="13" xfId="0" applyFont="1" applyFill="1" applyBorder="1" applyAlignment="1" applyProtection="1">
      <alignment horizontal="center" vertical="center" wrapText="1"/>
    </xf>
    <xf numFmtId="0" fontId="31" fillId="7" borderId="2" xfId="0" applyFont="1" applyFill="1" applyBorder="1" applyAlignment="1" applyProtection="1">
      <alignment vertical="center" wrapText="1"/>
      <protection locked="0"/>
    </xf>
    <xf numFmtId="0" fontId="32" fillId="7" borderId="2" xfId="0" applyFont="1" applyFill="1" applyBorder="1" applyAlignment="1" applyProtection="1">
      <alignment vertical="center" wrapText="1"/>
      <protection locked="0"/>
    </xf>
    <xf numFmtId="0" fontId="31" fillId="7" borderId="23" xfId="0" applyFont="1" applyFill="1" applyBorder="1" applyAlignment="1" applyProtection="1">
      <alignment vertical="center" wrapText="1"/>
      <protection locked="0"/>
    </xf>
    <xf numFmtId="0" fontId="31" fillId="7" borderId="29" xfId="0" applyFont="1" applyFill="1" applyBorder="1" applyAlignment="1" applyProtection="1">
      <alignment horizontal="center" vertical="center" wrapText="1"/>
    </xf>
    <xf numFmtId="167" fontId="18" fillId="8" borderId="10" xfId="1" applyNumberFormat="1" applyFont="1" applyFill="1" applyBorder="1" applyAlignment="1" applyProtection="1">
      <alignment vertical="center" wrapText="1"/>
    </xf>
    <xf numFmtId="167" fontId="18" fillId="8" borderId="7" xfId="1" applyNumberFormat="1" applyFont="1" applyFill="1" applyBorder="1" applyAlignment="1" applyProtection="1">
      <alignment vertical="center" wrapText="1"/>
    </xf>
    <xf numFmtId="166" fontId="33" fillId="7" borderId="30" xfId="0" applyNumberFormat="1" applyFont="1" applyFill="1" applyBorder="1"/>
    <xf numFmtId="0" fontId="2" fillId="2" borderId="0" xfId="0" applyFont="1" applyFill="1" applyBorder="1"/>
    <xf numFmtId="0" fontId="26" fillId="7" borderId="23" xfId="4" applyFont="1" applyFill="1" applyBorder="1" applyAlignment="1">
      <alignment horizontal="center" vertical="center" wrapText="1"/>
    </xf>
    <xf numFmtId="0" fontId="22" fillId="7" borderId="11" xfId="4" applyFont="1" applyFill="1" applyBorder="1" applyAlignment="1">
      <alignment horizontal="center" vertical="center" wrapText="1"/>
    </xf>
    <xf numFmtId="0" fontId="22" fillId="7" borderId="37" xfId="4" applyFont="1" applyFill="1" applyBorder="1" applyAlignment="1">
      <alignment horizontal="center" vertical="center" wrapText="1"/>
    </xf>
    <xf numFmtId="0" fontId="26" fillId="7" borderId="40" xfId="4" applyFont="1" applyFill="1" applyBorder="1" applyAlignment="1">
      <alignment horizontal="center" vertical="center" wrapText="1"/>
    </xf>
    <xf numFmtId="0" fontId="34" fillId="7" borderId="49" xfId="0" applyFont="1" applyFill="1" applyBorder="1" applyAlignment="1">
      <alignment horizontal="center" vertical="center"/>
    </xf>
    <xf numFmtId="0" fontId="34" fillId="7" borderId="50" xfId="0" applyFont="1" applyFill="1" applyBorder="1" applyAlignment="1">
      <alignment horizontal="center" vertical="center"/>
    </xf>
    <xf numFmtId="10" fontId="34" fillId="7" borderId="27" xfId="0" applyNumberFormat="1" applyFont="1" applyFill="1" applyBorder="1" applyAlignment="1" applyProtection="1">
      <alignment horizontal="right" vertical="center"/>
      <protection hidden="1"/>
    </xf>
    <xf numFmtId="168" fontId="12" fillId="8" borderId="51" xfId="0" applyNumberFormat="1" applyFont="1" applyFill="1" applyBorder="1" applyAlignment="1">
      <alignment horizontal="center" vertical="center"/>
    </xf>
    <xf numFmtId="10" fontId="12" fillId="8" borderId="51" xfId="0" applyNumberFormat="1" applyFont="1" applyFill="1" applyBorder="1" applyAlignment="1">
      <alignment vertical="center"/>
    </xf>
    <xf numFmtId="9" fontId="12" fillId="8" borderId="52" xfId="5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right" vertical="center"/>
    </xf>
    <xf numFmtId="2" fontId="3" fillId="9" borderId="14" xfId="0" applyNumberFormat="1" applyFont="1" applyFill="1" applyBorder="1" applyAlignment="1">
      <alignment vertical="center"/>
    </xf>
    <xf numFmtId="166" fontId="3" fillId="9" borderId="14" xfId="0" applyNumberFormat="1" applyFont="1" applyFill="1" applyBorder="1"/>
    <xf numFmtId="166" fontId="3" fillId="9" borderId="23" xfId="0" applyNumberFormat="1" applyFont="1" applyFill="1" applyBorder="1"/>
    <xf numFmtId="0" fontId="6" fillId="9" borderId="18" xfId="0" applyFont="1" applyFill="1" applyBorder="1" applyAlignment="1" applyProtection="1">
      <alignment horizontal="center" vertical="center"/>
    </xf>
    <xf numFmtId="0" fontId="6" fillId="9" borderId="13" xfId="0" applyFont="1" applyFill="1" applyBorder="1" applyAlignment="1" applyProtection="1">
      <alignment horizontal="center" vertical="center"/>
    </xf>
    <xf numFmtId="0" fontId="20" fillId="9" borderId="0" xfId="0" applyFont="1" applyFill="1" applyBorder="1" applyAlignment="1" applyProtection="1">
      <alignment vertical="center" wrapText="1"/>
    </xf>
    <xf numFmtId="0" fontId="20" fillId="9" borderId="1" xfId="0" applyFont="1" applyFill="1" applyBorder="1" applyAlignment="1" applyProtection="1">
      <alignment vertical="center" wrapText="1"/>
    </xf>
    <xf numFmtId="0" fontId="20" fillId="9" borderId="2" xfId="0" applyFont="1" applyFill="1" applyBorder="1" applyAlignment="1" applyProtection="1">
      <alignment vertical="center" wrapText="1"/>
      <protection locked="0"/>
    </xf>
    <xf numFmtId="167" fontId="20" fillId="9" borderId="2" xfId="1" applyNumberFormat="1" applyFont="1" applyFill="1" applyBorder="1" applyAlignment="1" applyProtection="1">
      <alignment vertical="center" wrapText="1"/>
      <protection locked="0"/>
    </xf>
    <xf numFmtId="167" fontId="20" fillId="9" borderId="3" xfId="1" applyNumberFormat="1" applyFont="1" applyFill="1" applyBorder="1" applyAlignment="1" applyProtection="1">
      <alignment vertical="center" wrapText="1"/>
    </xf>
    <xf numFmtId="0" fontId="20" fillId="9" borderId="2" xfId="0" applyFont="1" applyFill="1" applyBorder="1" applyAlignment="1" applyProtection="1">
      <alignment vertical="center" wrapText="1"/>
    </xf>
    <xf numFmtId="167" fontId="20" fillId="9" borderId="2" xfId="1" applyNumberFormat="1" applyFont="1" applyFill="1" applyBorder="1" applyAlignment="1" applyProtection="1">
      <alignment vertical="center" wrapText="1"/>
    </xf>
    <xf numFmtId="0" fontId="20" fillId="9" borderId="0" xfId="0" applyFont="1" applyFill="1" applyBorder="1" applyAlignment="1" applyProtection="1">
      <alignment vertical="center" wrapText="1"/>
      <protection locked="0"/>
    </xf>
    <xf numFmtId="167" fontId="20" fillId="9" borderId="0" xfId="1" applyNumberFormat="1" applyFont="1" applyFill="1" applyBorder="1" applyAlignment="1" applyProtection="1">
      <alignment vertical="center" wrapText="1"/>
      <protection locked="0"/>
    </xf>
    <xf numFmtId="167" fontId="20" fillId="9" borderId="0" xfId="1" applyNumberFormat="1" applyFont="1" applyFill="1" applyBorder="1" applyAlignment="1" applyProtection="1">
      <alignment vertical="center" wrapText="1"/>
    </xf>
    <xf numFmtId="0" fontId="20" fillId="9" borderId="5" xfId="0" applyFont="1" applyFill="1" applyBorder="1" applyAlignment="1" applyProtection="1">
      <alignment vertical="center" wrapText="1"/>
    </xf>
    <xf numFmtId="0" fontId="20" fillId="9" borderId="5" xfId="0" applyFont="1" applyFill="1" applyBorder="1" applyAlignment="1" applyProtection="1">
      <alignment vertical="center" wrapText="1"/>
      <protection locked="0"/>
    </xf>
    <xf numFmtId="167" fontId="20" fillId="9" borderId="5" xfId="1" applyNumberFormat="1" applyFont="1" applyFill="1" applyBorder="1" applyAlignment="1" applyProtection="1">
      <alignment vertical="center" wrapText="1"/>
      <protection locked="0"/>
    </xf>
    <xf numFmtId="167" fontId="20" fillId="9" borderId="6" xfId="1" applyNumberFormat="1" applyFont="1" applyFill="1" applyBorder="1" applyAlignment="1" applyProtection="1">
      <alignment vertical="center" wrapText="1"/>
    </xf>
    <xf numFmtId="2" fontId="3" fillId="9" borderId="20" xfId="0" applyNumberFormat="1" applyFont="1" applyFill="1" applyBorder="1" applyAlignment="1">
      <alignment vertical="center"/>
    </xf>
    <xf numFmtId="2" fontId="3" fillId="9" borderId="23" xfId="0" applyNumberFormat="1" applyFont="1" applyFill="1" applyBorder="1" applyAlignment="1">
      <alignment vertical="center"/>
    </xf>
    <xf numFmtId="0" fontId="10" fillId="9" borderId="10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 applyProtection="1">
      <alignment horizontal="center" vertical="center" wrapText="1"/>
    </xf>
    <xf numFmtId="0" fontId="18" fillId="3" borderId="11" xfId="0" applyFont="1" applyFill="1" applyBorder="1" applyAlignment="1" applyProtection="1">
      <alignment vertical="center" wrapText="1"/>
      <protection locked="0"/>
    </xf>
    <xf numFmtId="167" fontId="3" fillId="2" borderId="22" xfId="1" applyNumberFormat="1" applyFont="1" applyFill="1" applyBorder="1" applyAlignment="1" applyProtection="1">
      <alignment vertical="center" wrapText="1"/>
    </xf>
    <xf numFmtId="0" fontId="5" fillId="2" borderId="0" xfId="0" applyFont="1" applyFill="1" applyBorder="1" applyAlignment="1">
      <alignment horizontal="center"/>
    </xf>
    <xf numFmtId="170" fontId="19" fillId="0" borderId="14" xfId="7" applyNumberFormat="1" applyFont="1" applyFill="1" applyBorder="1" applyAlignment="1">
      <alignment horizontal="center" vertical="center"/>
    </xf>
    <xf numFmtId="0" fontId="20" fillId="9" borderId="2" xfId="0" applyFont="1" applyFill="1" applyBorder="1" applyAlignment="1" applyProtection="1">
      <alignment vertical="center" wrapText="1"/>
    </xf>
    <xf numFmtId="167" fontId="18" fillId="9" borderId="2" xfId="1" applyNumberFormat="1" applyFont="1" applyFill="1" applyBorder="1" applyAlignment="1" applyProtection="1">
      <alignment vertical="center" wrapText="1"/>
      <protection locked="0"/>
    </xf>
    <xf numFmtId="167" fontId="18" fillId="3" borderId="7" xfId="1" applyNumberFormat="1" applyFont="1" applyFill="1" applyBorder="1" applyAlignment="1" applyProtection="1">
      <alignment vertical="center" wrapText="1"/>
      <protection locked="0"/>
    </xf>
    <xf numFmtId="0" fontId="18" fillId="9" borderId="2" xfId="0" applyFont="1" applyFill="1" applyBorder="1" applyAlignment="1" applyProtection="1">
      <alignment vertical="center" wrapText="1"/>
      <protection locked="0"/>
    </xf>
    <xf numFmtId="0" fontId="18" fillId="3" borderId="7" xfId="0" applyFont="1" applyFill="1" applyBorder="1" applyAlignment="1" applyProtection="1">
      <alignment vertical="center" wrapText="1"/>
    </xf>
    <xf numFmtId="0" fontId="19" fillId="3" borderId="6" xfId="0" applyFont="1" applyFill="1" applyBorder="1" applyAlignment="1" applyProtection="1">
      <alignment vertical="center" wrapText="1"/>
    </xf>
    <xf numFmtId="0" fontId="7" fillId="3" borderId="18" xfId="0" applyFont="1" applyFill="1" applyBorder="1" applyAlignment="1" applyProtection="1">
      <alignment horizontal="center" vertical="center"/>
    </xf>
    <xf numFmtId="167" fontId="18" fillId="9" borderId="2" xfId="1" applyNumberFormat="1" applyFont="1" applyFill="1" applyBorder="1" applyAlignment="1" applyProtection="1">
      <alignment vertical="center" wrapText="1"/>
    </xf>
    <xf numFmtId="0" fontId="3" fillId="9" borderId="16" xfId="0" applyFont="1" applyFill="1" applyBorder="1" applyAlignment="1" applyProtection="1">
      <alignment horizontal="center" vertical="center" wrapText="1"/>
    </xf>
    <xf numFmtId="0" fontId="3" fillId="9" borderId="8" xfId="0" applyFont="1" applyFill="1" applyBorder="1" applyAlignment="1" applyProtection="1">
      <alignment vertical="center" wrapText="1"/>
    </xf>
    <xf numFmtId="0" fontId="3" fillId="9" borderId="2" xfId="0" applyFont="1" applyFill="1" applyBorder="1" applyAlignment="1" applyProtection="1">
      <alignment vertical="center" wrapText="1"/>
    </xf>
    <xf numFmtId="0" fontId="3" fillId="9" borderId="4" xfId="0" applyFont="1" applyFill="1" applyBorder="1" applyAlignment="1" applyProtection="1">
      <alignment vertical="center" wrapText="1"/>
    </xf>
    <xf numFmtId="167" fontId="3" fillId="9" borderId="14" xfId="0" applyNumberFormat="1" applyFont="1" applyFill="1" applyBorder="1" applyAlignment="1" applyProtection="1">
      <alignment vertical="center" wrapText="1"/>
    </xf>
    <xf numFmtId="0" fontId="4" fillId="9" borderId="2" xfId="0" applyFont="1" applyFill="1" applyBorder="1" applyAlignment="1" applyProtection="1">
      <alignment vertical="center"/>
      <protection locked="0"/>
    </xf>
    <xf numFmtId="167" fontId="19" fillId="9" borderId="2" xfId="1" applyNumberFormat="1" applyFont="1" applyFill="1" applyBorder="1" applyAlignment="1" applyProtection="1">
      <alignment vertical="center"/>
      <protection locked="0"/>
    </xf>
    <xf numFmtId="167" fontId="19" fillId="9" borderId="3" xfId="1" applyNumberFormat="1" applyFont="1" applyFill="1" applyBorder="1" applyAlignment="1" applyProtection="1">
      <alignment vertical="center"/>
    </xf>
    <xf numFmtId="0" fontId="4" fillId="3" borderId="10" xfId="0" applyFont="1" applyFill="1" applyBorder="1" applyAlignment="1" applyProtection="1">
      <alignment vertical="center" wrapText="1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9" fillId="3" borderId="10" xfId="0" applyFont="1" applyFill="1" applyBorder="1"/>
    <xf numFmtId="3" fontId="10" fillId="3" borderId="0" xfId="0" applyNumberFormat="1" applyFont="1" applyFill="1" applyBorder="1" applyAlignment="1">
      <alignment vertical="center"/>
    </xf>
    <xf numFmtId="0" fontId="11" fillId="3" borderId="0" xfId="0" applyFont="1" applyFill="1" applyBorder="1" applyAlignment="1">
      <alignment vertical="center"/>
    </xf>
    <xf numFmtId="3" fontId="3" fillId="3" borderId="10" xfId="0" applyNumberFormat="1" applyFont="1" applyFill="1" applyBorder="1" applyAlignment="1">
      <alignment horizontal="left"/>
    </xf>
    <xf numFmtId="3" fontId="3" fillId="3" borderId="17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7" fillId="0" borderId="13" xfId="0" applyFont="1" applyBorder="1" applyAlignment="1" applyProtection="1">
      <alignment vertical="center" wrapText="1"/>
    </xf>
    <xf numFmtId="0" fontId="37" fillId="0" borderId="10" xfId="0" applyFont="1" applyBorder="1" applyAlignment="1" applyProtection="1">
      <alignment vertical="center" wrapText="1"/>
    </xf>
    <xf numFmtId="0" fontId="21" fillId="9" borderId="2" xfId="0" applyFont="1" applyFill="1" applyBorder="1" applyAlignment="1" applyProtection="1">
      <alignment vertical="center" wrapText="1"/>
    </xf>
    <xf numFmtId="0" fontId="21" fillId="9" borderId="3" xfId="0" applyFont="1" applyFill="1" applyBorder="1" applyAlignment="1" applyProtection="1">
      <alignment vertical="center" wrapText="1"/>
    </xf>
    <xf numFmtId="0" fontId="37" fillId="0" borderId="19" xfId="0" applyFont="1" applyBorder="1" applyAlignment="1" applyProtection="1">
      <alignment vertical="center" wrapText="1"/>
    </xf>
    <xf numFmtId="0" fontId="20" fillId="9" borderId="2" xfId="0" applyFont="1" applyFill="1" applyBorder="1" applyAlignment="1" applyProtection="1">
      <alignment vertical="center" wrapText="1"/>
    </xf>
    <xf numFmtId="0" fontId="20" fillId="9" borderId="3" xfId="0" applyFont="1" applyFill="1" applyBorder="1" applyAlignment="1" applyProtection="1">
      <alignment vertical="center" wrapText="1"/>
    </xf>
    <xf numFmtId="0" fontId="37" fillId="0" borderId="36" xfId="0" applyFont="1" applyBorder="1" applyAlignment="1" applyProtection="1">
      <alignment vertical="center" wrapText="1"/>
    </xf>
    <xf numFmtId="0" fontId="37" fillId="0" borderId="2" xfId="0" applyFont="1" applyBorder="1" applyAlignment="1" applyProtection="1">
      <alignment vertical="center" wrapText="1"/>
    </xf>
    <xf numFmtId="0" fontId="37" fillId="0" borderId="3" xfId="0" applyFont="1" applyBorder="1" applyAlignment="1" applyProtection="1">
      <alignment vertical="center" wrapText="1"/>
    </xf>
    <xf numFmtId="0" fontId="35" fillId="7" borderId="31" xfId="0" applyFont="1" applyFill="1" applyBorder="1" applyAlignment="1">
      <alignment horizontal="center" vertical="center"/>
    </xf>
    <xf numFmtId="0" fontId="35" fillId="7" borderId="32" xfId="0" applyFont="1" applyFill="1" applyBorder="1" applyAlignment="1">
      <alignment horizontal="center" vertical="center"/>
    </xf>
    <xf numFmtId="0" fontId="35" fillId="7" borderId="33" xfId="0" applyFont="1" applyFill="1" applyBorder="1" applyAlignment="1">
      <alignment horizontal="center" vertical="center"/>
    </xf>
    <xf numFmtId="0" fontId="36" fillId="2" borderId="1" xfId="0" applyFont="1" applyFill="1" applyBorder="1" applyAlignment="1">
      <alignment horizontal="center"/>
    </xf>
    <xf numFmtId="0" fontId="36" fillId="2" borderId="2" xfId="0" applyFont="1" applyFill="1" applyBorder="1" applyAlignment="1">
      <alignment horizontal="center"/>
    </xf>
    <xf numFmtId="0" fontId="36" fillId="2" borderId="3" xfId="0" applyFont="1" applyFill="1" applyBorder="1" applyAlignment="1">
      <alignment horizontal="center"/>
    </xf>
    <xf numFmtId="0" fontId="20" fillId="9" borderId="10" xfId="0" applyFont="1" applyFill="1" applyBorder="1" applyAlignment="1" applyProtection="1">
      <alignment vertical="center" wrapText="1"/>
    </xf>
    <xf numFmtId="0" fontId="20" fillId="9" borderId="11" xfId="0" applyFont="1" applyFill="1" applyBorder="1" applyAlignment="1" applyProtection="1">
      <alignment vertical="center" wrapText="1"/>
    </xf>
    <xf numFmtId="0" fontId="33" fillId="10" borderId="34" xfId="0" applyFont="1" applyFill="1" applyBorder="1" applyAlignment="1">
      <alignment horizontal="right" vertical="center"/>
    </xf>
    <xf numFmtId="0" fontId="33" fillId="10" borderId="35" xfId="0" applyFont="1" applyFill="1" applyBorder="1" applyAlignment="1">
      <alignment horizontal="right" vertical="center"/>
    </xf>
    <xf numFmtId="0" fontId="40" fillId="5" borderId="16" xfId="0" applyFont="1" applyFill="1" applyBorder="1" applyAlignment="1">
      <alignment horizontal="center" vertical="center" wrapText="1"/>
    </xf>
    <xf numFmtId="0" fontId="40" fillId="5" borderId="0" xfId="0" applyFont="1" applyFill="1" applyBorder="1" applyAlignment="1">
      <alignment horizontal="center" vertical="center" wrapText="1"/>
    </xf>
    <xf numFmtId="0" fontId="40" fillId="5" borderId="12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0" fontId="34" fillId="7" borderId="48" xfId="0" applyFont="1" applyFill="1" applyBorder="1" applyAlignment="1">
      <alignment horizontal="center" vertical="center"/>
    </xf>
    <xf numFmtId="0" fontId="34" fillId="7" borderId="49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left" vertical="center"/>
    </xf>
    <xf numFmtId="0" fontId="12" fillId="0" borderId="36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left" vertical="center"/>
    </xf>
    <xf numFmtId="0" fontId="12" fillId="0" borderId="42" xfId="0" applyFont="1" applyFill="1" applyBorder="1" applyAlignment="1">
      <alignment horizontal="left" vertical="center" wrapText="1"/>
    </xf>
    <xf numFmtId="0" fontId="12" fillId="0" borderId="43" xfId="0" applyFont="1" applyFill="1" applyBorder="1" applyAlignment="1">
      <alignment horizontal="left" vertical="center" wrapText="1"/>
    </xf>
    <xf numFmtId="0" fontId="12" fillId="0" borderId="44" xfId="0" applyFont="1" applyFill="1" applyBorder="1" applyAlignment="1">
      <alignment horizontal="left" vertical="center" wrapText="1"/>
    </xf>
    <xf numFmtId="0" fontId="10" fillId="8" borderId="42" xfId="0" applyFont="1" applyFill="1" applyBorder="1" applyAlignment="1">
      <alignment horizontal="right" vertical="center"/>
    </xf>
    <xf numFmtId="0" fontId="10" fillId="8" borderId="43" xfId="0" applyFont="1" applyFill="1" applyBorder="1" applyAlignment="1">
      <alignment horizontal="right" vertical="center"/>
    </xf>
    <xf numFmtId="0" fontId="10" fillId="0" borderId="0" xfId="0" applyFont="1" applyFill="1" applyAlignment="1">
      <alignment horizontal="center" vertical="center" wrapText="1"/>
    </xf>
    <xf numFmtId="0" fontId="10" fillId="3" borderId="36" xfId="0" applyFont="1" applyFill="1" applyBorder="1" applyAlignment="1">
      <alignment horizontal="right" vertical="center"/>
    </xf>
    <xf numFmtId="0" fontId="10" fillId="3" borderId="2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right" vertical="center"/>
    </xf>
    <xf numFmtId="0" fontId="12" fillId="8" borderId="36" xfId="0" applyFont="1" applyFill="1" applyBorder="1" applyAlignment="1">
      <alignment horizontal="left" vertical="center"/>
    </xf>
    <xf numFmtId="0" fontId="12" fillId="8" borderId="2" xfId="0" applyFont="1" applyFill="1" applyBorder="1" applyAlignment="1">
      <alignment horizontal="left" vertical="center"/>
    </xf>
    <xf numFmtId="0" fontId="12" fillId="8" borderId="23" xfId="0" applyFont="1" applyFill="1" applyBorder="1" applyAlignment="1">
      <alignment horizontal="left" vertical="center"/>
    </xf>
    <xf numFmtId="0" fontId="10" fillId="9" borderId="19" xfId="0" applyFont="1" applyFill="1" applyBorder="1" applyAlignment="1">
      <alignment horizontal="center" vertical="center" wrapText="1"/>
    </xf>
    <xf numFmtId="0" fontId="10" fillId="9" borderId="18" xfId="0" applyFont="1" applyFill="1" applyBorder="1" applyAlignment="1">
      <alignment horizontal="center" vertical="center" wrapText="1"/>
    </xf>
    <xf numFmtId="0" fontId="10" fillId="9" borderId="37" xfId="0" applyFont="1" applyFill="1" applyBorder="1" applyAlignment="1">
      <alignment horizontal="center" vertical="center" wrapText="1"/>
    </xf>
    <xf numFmtId="0" fontId="10" fillId="9" borderId="8" xfId="0" applyFont="1" applyFill="1" applyBorder="1" applyAlignment="1">
      <alignment horizontal="center" vertical="center" wrapText="1"/>
    </xf>
    <xf numFmtId="0" fontId="10" fillId="9" borderId="9" xfId="0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horizontal="center" vertical="center" wrapText="1"/>
    </xf>
    <xf numFmtId="0" fontId="10" fillId="9" borderId="11" xfId="0" applyFont="1" applyFill="1" applyBorder="1" applyAlignment="1">
      <alignment horizontal="center" vertical="center" wrapText="1"/>
    </xf>
    <xf numFmtId="0" fontId="10" fillId="9" borderId="7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10" fillId="9" borderId="3" xfId="0" applyFont="1" applyFill="1" applyBorder="1" applyAlignment="1">
      <alignment horizontal="center" vertical="center" wrapText="1"/>
    </xf>
    <xf numFmtId="0" fontId="10" fillId="0" borderId="36" xfId="0" applyFont="1" applyFill="1" applyBorder="1" applyAlignment="1">
      <alignment horizontal="right" vertical="center"/>
    </xf>
    <xf numFmtId="0" fontId="10" fillId="0" borderId="2" xfId="0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right" vertical="center"/>
    </xf>
    <xf numFmtId="0" fontId="10" fillId="10" borderId="40" xfId="0" applyFont="1" applyFill="1" applyBorder="1" applyAlignment="1">
      <alignment horizontal="center" vertical="center"/>
    </xf>
    <xf numFmtId="0" fontId="10" fillId="10" borderId="4" xfId="0" applyFont="1" applyFill="1" applyBorder="1" applyAlignment="1">
      <alignment horizontal="center" vertical="center"/>
    </xf>
    <xf numFmtId="0" fontId="10" fillId="10" borderId="41" xfId="0" applyFont="1" applyFill="1" applyBorder="1" applyAlignment="1">
      <alignment horizontal="center" vertical="center"/>
    </xf>
    <xf numFmtId="0" fontId="10" fillId="3" borderId="36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0" fontId="10" fillId="3" borderId="40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left" vertical="center"/>
    </xf>
    <xf numFmtId="0" fontId="10" fillId="8" borderId="34" xfId="0" applyFont="1" applyFill="1" applyBorder="1" applyAlignment="1">
      <alignment horizontal="right" vertical="center"/>
    </xf>
    <xf numFmtId="0" fontId="10" fillId="8" borderId="35" xfId="0" applyFont="1" applyFill="1" applyBorder="1" applyAlignment="1">
      <alignment horizontal="right" vertical="center"/>
    </xf>
    <xf numFmtId="168" fontId="10" fillId="9" borderId="15" xfId="0" applyNumberFormat="1" applyFont="1" applyFill="1" applyBorder="1" applyAlignment="1">
      <alignment horizontal="center" vertical="center" wrapText="1"/>
    </xf>
    <xf numFmtId="168" fontId="10" fillId="9" borderId="38" xfId="0" applyNumberFormat="1" applyFont="1" applyFill="1" applyBorder="1" applyAlignment="1">
      <alignment horizontal="center" vertical="center" wrapText="1"/>
    </xf>
    <xf numFmtId="0" fontId="33" fillId="7" borderId="31" xfId="0" applyFont="1" applyFill="1" applyBorder="1" applyAlignment="1">
      <alignment horizontal="center" vertical="center"/>
    </xf>
    <xf numFmtId="0" fontId="33" fillId="7" borderId="32" xfId="0" applyFont="1" applyFill="1" applyBorder="1" applyAlignment="1">
      <alignment horizontal="center" vertical="center"/>
    </xf>
    <xf numFmtId="0" fontId="33" fillId="7" borderId="33" xfId="0" applyFont="1" applyFill="1" applyBorder="1" applyAlignment="1">
      <alignment horizontal="center" vertical="center"/>
    </xf>
    <xf numFmtId="0" fontId="22" fillId="7" borderId="16" xfId="0" applyFont="1" applyFill="1" applyBorder="1" applyAlignment="1">
      <alignment horizontal="center" vertical="center"/>
    </xf>
    <xf numFmtId="0" fontId="22" fillId="7" borderId="0" xfId="0" applyFont="1" applyFill="1" applyBorder="1" applyAlignment="1">
      <alignment horizontal="center" vertical="center"/>
    </xf>
    <xf numFmtId="0" fontId="22" fillId="7" borderId="12" xfId="0" applyFont="1" applyFill="1" applyBorder="1" applyAlignment="1">
      <alignment horizontal="center" vertical="center"/>
    </xf>
    <xf numFmtId="0" fontId="12" fillId="8" borderId="29" xfId="0" applyFont="1" applyFill="1" applyBorder="1" applyAlignment="1">
      <alignment horizontal="left" vertical="center"/>
    </xf>
    <xf numFmtId="0" fontId="12" fillId="8" borderId="5" xfId="0" applyFont="1" applyFill="1" applyBorder="1" applyAlignment="1">
      <alignment horizontal="left" vertical="center"/>
    </xf>
    <xf numFmtId="0" fontId="12" fillId="8" borderId="20" xfId="0" applyFont="1" applyFill="1" applyBorder="1" applyAlignment="1">
      <alignment horizontal="left" vertical="center"/>
    </xf>
    <xf numFmtId="0" fontId="10" fillId="8" borderId="45" xfId="0" applyFont="1" applyFill="1" applyBorder="1" applyAlignment="1">
      <alignment horizontal="right" vertical="center"/>
    </xf>
    <xf numFmtId="0" fontId="10" fillId="8" borderId="46" xfId="0" applyFont="1" applyFill="1" applyBorder="1" applyAlignment="1">
      <alignment horizontal="right" vertical="center"/>
    </xf>
    <xf numFmtId="0" fontId="10" fillId="10" borderId="36" xfId="0" applyFont="1" applyFill="1" applyBorder="1" applyAlignment="1">
      <alignment horizontal="center" vertical="center"/>
    </xf>
    <xf numFmtId="0" fontId="10" fillId="10" borderId="2" xfId="0" applyFont="1" applyFill="1" applyBorder="1" applyAlignment="1">
      <alignment horizontal="center" vertical="center"/>
    </xf>
    <xf numFmtId="0" fontId="10" fillId="10" borderId="2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9" xfId="0" applyFont="1" applyFill="1" applyBorder="1" applyAlignment="1">
      <alignment horizontal="left" vertical="center"/>
    </xf>
    <xf numFmtId="0" fontId="33" fillId="7" borderId="45" xfId="0" applyFont="1" applyFill="1" applyBorder="1" applyAlignment="1">
      <alignment horizontal="center" vertical="center"/>
    </xf>
    <xf numFmtId="0" fontId="33" fillId="7" borderId="46" xfId="0" applyFont="1" applyFill="1" applyBorder="1" applyAlignment="1">
      <alignment horizontal="center" vertical="center"/>
    </xf>
    <xf numFmtId="0" fontId="33" fillId="7" borderId="47" xfId="0" applyFont="1" applyFill="1" applyBorder="1" applyAlignment="1">
      <alignment horizontal="center" vertical="center"/>
    </xf>
    <xf numFmtId="0" fontId="33" fillId="7" borderId="31" xfId="0" applyFont="1" applyFill="1" applyBorder="1" applyAlignment="1">
      <alignment horizontal="center" vertical="center" wrapText="1"/>
    </xf>
    <xf numFmtId="0" fontId="33" fillId="7" borderId="32" xfId="0" applyFont="1" applyFill="1" applyBorder="1" applyAlignment="1">
      <alignment horizontal="center" vertical="center" wrapText="1"/>
    </xf>
    <xf numFmtId="0" fontId="33" fillId="7" borderId="33" xfId="0" applyFont="1" applyFill="1" applyBorder="1" applyAlignment="1">
      <alignment horizontal="center" vertical="center" wrapText="1"/>
    </xf>
    <xf numFmtId="0" fontId="43" fillId="5" borderId="16" xfId="0" applyFont="1" applyFill="1" applyBorder="1" applyAlignment="1">
      <alignment horizontal="center" vertical="center" wrapText="1"/>
    </xf>
    <xf numFmtId="0" fontId="43" fillId="5" borderId="0" xfId="0" applyFont="1" applyFill="1" applyBorder="1" applyAlignment="1">
      <alignment horizontal="center" vertical="center" wrapText="1"/>
    </xf>
    <xf numFmtId="0" fontId="43" fillId="5" borderId="12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9" fillId="3" borderId="16" xfId="0" applyFont="1" applyFill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26" fillId="7" borderId="19" xfId="4" applyFont="1" applyFill="1" applyBorder="1" applyAlignment="1">
      <alignment horizontal="center" vertical="center" wrapText="1"/>
    </xf>
    <xf numFmtId="0" fontId="26" fillId="7" borderId="11" xfId="4" applyFont="1" applyFill="1" applyBorder="1" applyAlignment="1">
      <alignment horizontal="center" vertical="center" wrapText="1"/>
    </xf>
    <xf numFmtId="0" fontId="26" fillId="7" borderId="15" xfId="4" applyFont="1" applyFill="1" applyBorder="1" applyAlignment="1">
      <alignment horizontal="center" vertical="center" wrapText="1"/>
    </xf>
    <xf numFmtId="0" fontId="3" fillId="3" borderId="13" xfId="4" applyFont="1" applyFill="1" applyBorder="1" applyAlignment="1">
      <alignment horizontal="left" vertical="center" wrapText="1"/>
    </xf>
    <xf numFmtId="0" fontId="3" fillId="3" borderId="10" xfId="4" applyFont="1" applyFill="1" applyBorder="1" applyAlignment="1">
      <alignment horizontal="left" vertical="center" wrapText="1"/>
    </xf>
    <xf numFmtId="169" fontId="39" fillId="2" borderId="10" xfId="0" applyNumberFormat="1" applyFont="1" applyFill="1" applyBorder="1" applyAlignment="1">
      <alignment horizontal="center" vertical="center"/>
    </xf>
    <xf numFmtId="0" fontId="41" fillId="2" borderId="0" xfId="4" applyFont="1" applyFill="1" applyAlignment="1">
      <alignment horizontal="center" vertical="center" wrapText="1"/>
    </xf>
    <xf numFmtId="9" fontId="39" fillId="0" borderId="10" xfId="5" applyFont="1" applyFill="1" applyBorder="1" applyAlignment="1">
      <alignment horizontal="center" vertical="center" wrapText="1"/>
    </xf>
    <xf numFmtId="9" fontId="39" fillId="0" borderId="14" xfId="5" applyFont="1" applyFill="1" applyBorder="1" applyAlignment="1">
      <alignment horizontal="center" vertical="center" wrapText="1"/>
    </xf>
    <xf numFmtId="0" fontId="19" fillId="10" borderId="21" xfId="4" applyFont="1" applyFill="1" applyBorder="1" applyAlignment="1">
      <alignment horizontal="center" vertical="center"/>
    </xf>
    <xf numFmtId="0" fontId="19" fillId="10" borderId="39" xfId="4" applyFont="1" applyFill="1" applyBorder="1" applyAlignment="1">
      <alignment horizontal="center" vertical="center"/>
    </xf>
    <xf numFmtId="0" fontId="19" fillId="10" borderId="38" xfId="4" applyFont="1" applyFill="1" applyBorder="1" applyAlignment="1">
      <alignment horizontal="center" vertical="center"/>
    </xf>
    <xf numFmtId="0" fontId="38" fillId="2" borderId="0" xfId="4" applyFont="1" applyFill="1" applyAlignment="1">
      <alignment horizontal="center" vertical="center" wrapText="1"/>
    </xf>
    <xf numFmtId="0" fontId="34" fillId="7" borderId="45" xfId="4" applyFont="1" applyFill="1" applyBorder="1" applyAlignment="1">
      <alignment horizontal="center" vertical="center"/>
    </xf>
    <xf numFmtId="0" fontId="34" fillId="7" borderId="46" xfId="4" applyFont="1" applyFill="1" applyBorder="1" applyAlignment="1">
      <alignment horizontal="center" vertical="center"/>
    </xf>
    <xf numFmtId="0" fontId="34" fillId="7" borderId="47" xfId="4" applyFont="1" applyFill="1" applyBorder="1" applyAlignment="1">
      <alignment horizontal="center" vertical="center"/>
    </xf>
    <xf numFmtId="0" fontId="9" fillId="3" borderId="16" xfId="3" applyFont="1" applyFill="1" applyBorder="1" applyAlignment="1">
      <alignment horizontal="left" vertical="center"/>
    </xf>
    <xf numFmtId="0" fontId="9" fillId="3" borderId="0" xfId="3" applyFont="1" applyFill="1" applyBorder="1" applyAlignment="1">
      <alignment horizontal="left" vertical="center"/>
    </xf>
    <xf numFmtId="0" fontId="9" fillId="3" borderId="12" xfId="3" applyFont="1" applyFill="1" applyBorder="1" applyAlignment="1">
      <alignment horizontal="left" vertical="center"/>
    </xf>
    <xf numFmtId="0" fontId="19" fillId="9" borderId="18" xfId="4" applyFont="1" applyFill="1" applyBorder="1" applyAlignment="1">
      <alignment horizontal="center" vertical="center"/>
    </xf>
    <xf numFmtId="0" fontId="19" fillId="9" borderId="7" xfId="4" applyFont="1" applyFill="1" applyBorder="1" applyAlignment="1">
      <alignment horizontal="center" vertical="center"/>
    </xf>
    <xf numFmtId="0" fontId="19" fillId="9" borderId="38" xfId="4" applyFont="1" applyFill="1" applyBorder="1" applyAlignment="1">
      <alignment horizontal="center" vertical="center"/>
    </xf>
    <xf numFmtId="0" fontId="44" fillId="3" borderId="54" xfId="3" applyFont="1" applyFill="1" applyBorder="1" applyAlignment="1">
      <alignment horizontal="center" vertical="center" wrapText="1"/>
    </xf>
    <xf numFmtId="0" fontId="44" fillId="3" borderId="4" xfId="3" applyFont="1" applyFill="1" applyBorder="1" applyAlignment="1">
      <alignment horizontal="center" vertical="center" wrapText="1"/>
    </xf>
    <xf numFmtId="0" fontId="44" fillId="3" borderId="55" xfId="3" applyFont="1" applyFill="1" applyBorder="1" applyAlignment="1">
      <alignment horizontal="center" vertical="center" wrapText="1"/>
    </xf>
    <xf numFmtId="0" fontId="44" fillId="3" borderId="56" xfId="3" applyFont="1" applyFill="1" applyBorder="1" applyAlignment="1">
      <alignment horizontal="center" vertical="center" wrapText="1"/>
    </xf>
    <xf numFmtId="0" fontId="44" fillId="3" borderId="0" xfId="3" applyFont="1" applyFill="1" applyBorder="1" applyAlignment="1">
      <alignment horizontal="center" vertical="center" wrapText="1"/>
    </xf>
    <xf numFmtId="0" fontId="44" fillId="3" borderId="57" xfId="3" applyFont="1" applyFill="1" applyBorder="1" applyAlignment="1">
      <alignment horizontal="center" vertical="center" wrapText="1"/>
    </xf>
    <xf numFmtId="0" fontId="45" fillId="11" borderId="8" xfId="0" applyFont="1" applyFill="1" applyBorder="1" applyAlignment="1">
      <alignment vertical="center"/>
    </xf>
    <xf numFmtId="0" fontId="45" fillId="11" borderId="5" xfId="0" applyFont="1" applyFill="1" applyBorder="1" applyAlignment="1">
      <alignment vertical="center"/>
    </xf>
    <xf numFmtId="2" fontId="45" fillId="11" borderId="14" xfId="0" applyNumberFormat="1" applyFont="1" applyFill="1" applyBorder="1" applyAlignment="1">
      <alignment vertical="center"/>
    </xf>
    <xf numFmtId="0" fontId="45" fillId="11" borderId="1" xfId="0" applyFont="1" applyFill="1" applyBorder="1" applyAlignment="1">
      <alignment vertical="center"/>
    </xf>
    <xf numFmtId="0" fontId="45" fillId="11" borderId="2" xfId="0" applyFont="1" applyFill="1" applyBorder="1" applyAlignment="1">
      <alignment vertical="center"/>
    </xf>
    <xf numFmtId="0" fontId="45" fillId="11" borderId="3" xfId="0" applyFont="1" applyFill="1" applyBorder="1" applyAlignment="1">
      <alignment vertical="center"/>
    </xf>
    <xf numFmtId="0" fontId="46" fillId="11" borderId="1" xfId="0" applyFont="1" applyFill="1" applyBorder="1" applyAlignment="1">
      <alignment vertical="center"/>
    </xf>
    <xf numFmtId="0" fontId="46" fillId="11" borderId="2" xfId="0" applyFont="1" applyFill="1" applyBorder="1" applyAlignment="1">
      <alignment vertical="center"/>
    </xf>
    <xf numFmtId="0" fontId="46" fillId="11" borderId="3" xfId="0" applyFont="1" applyFill="1" applyBorder="1" applyAlignment="1">
      <alignment vertical="center"/>
    </xf>
    <xf numFmtId="2" fontId="46" fillId="11" borderId="14" xfId="0" applyNumberFormat="1" applyFont="1" applyFill="1" applyBorder="1" applyAlignment="1">
      <alignment vertical="center"/>
    </xf>
  </cellXfs>
  <cellStyles count="8">
    <cellStyle name="Millares" xfId="1" builtinId="3"/>
    <cellStyle name="Moneda" xfId="2" builtinId="4"/>
    <cellStyle name="Normal" xfId="0" builtinId="0"/>
    <cellStyle name="Normal 2" xfId="3"/>
    <cellStyle name="Normal 2 2" xfId="4"/>
    <cellStyle name="Porcentaje" xfId="5" builtinId="5"/>
    <cellStyle name="Porcentual 2" xfId="6"/>
    <cellStyle name="Porcentual 2 2" xfId="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jb/Desktop/RESPALDOS%20NATU/NATU%20CNCINE/2016/CONVOCATORIA%202016/FORMATOS%20CONVOCATORIAS%20ANTERIORES/DESARROLLO%20DE%20PROYECTOS/DOCUMENTOS/formato%20presupuesto%20MODEL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6%20PROMOCION%20Y%20ESTREN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ficcion 2013"/>
      <sheetName val="Hoja1"/>
    </sheetNames>
    <sheetDataSet>
      <sheetData sheetId="0"/>
      <sheetData sheetId="1">
        <row r="1">
          <cell r="A1" t="str">
            <v>Seleccionar</v>
          </cell>
        </row>
        <row r="2">
          <cell r="A2" t="str">
            <v>Días</v>
          </cell>
        </row>
        <row r="3">
          <cell r="A3" t="str">
            <v>Semanas</v>
          </cell>
        </row>
        <row r="4">
          <cell r="A4" t="str">
            <v>Meses</v>
          </cell>
        </row>
        <row r="5">
          <cell r="A5" t="str">
            <v>Paquete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PROMOCIÓN ESTRENO"/>
      <sheetName val="PLAN DE USO DEL APORTE"/>
      <sheetName val="PLAN DE FINANCIAMIENTO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zoomScaleSheetLayoutView="90" workbookViewId="0">
      <selection activeCell="G163" sqref="G163"/>
    </sheetView>
  </sheetViews>
  <sheetFormatPr baseColWidth="10" defaultColWidth="9" defaultRowHeight="14.25" x14ac:dyDescent="0.25"/>
  <cols>
    <col min="1" max="1" width="6.7109375" style="37" customWidth="1"/>
    <col min="2" max="2" width="57.28515625" style="38" customWidth="1"/>
    <col min="3" max="3" width="11.28515625" style="29" customWidth="1"/>
    <col min="4" max="4" width="10" style="35" customWidth="1"/>
    <col min="5" max="5" width="12" style="35" customWidth="1"/>
    <col min="6" max="6" width="15" style="39" customWidth="1"/>
    <col min="7" max="7" width="14.42578125" style="36" bestFit="1" customWidth="1"/>
    <col min="8" max="8" width="9" style="1"/>
    <col min="9" max="9" width="11.7109375" style="1" customWidth="1"/>
    <col min="10" max="16384" width="9" style="1"/>
  </cols>
  <sheetData>
    <row r="1" spans="1:13" ht="21.75" customHeight="1" x14ac:dyDescent="0.25">
      <c r="A1" s="216" t="s">
        <v>267</v>
      </c>
      <c r="B1" s="217"/>
      <c r="C1" s="217"/>
      <c r="D1" s="217"/>
      <c r="E1" s="217"/>
      <c r="F1" s="217"/>
      <c r="G1" s="218"/>
      <c r="I1" s="219" t="s">
        <v>0</v>
      </c>
      <c r="J1" s="220"/>
      <c r="K1" s="220"/>
      <c r="L1" s="220"/>
      <c r="M1" s="221"/>
    </row>
    <row r="2" spans="1:13" ht="14.25" customHeight="1" x14ac:dyDescent="0.25">
      <c r="A2" s="226" t="s">
        <v>283</v>
      </c>
      <c r="B2" s="227"/>
      <c r="C2" s="227"/>
      <c r="D2" s="227"/>
      <c r="E2" s="227"/>
      <c r="F2" s="227"/>
      <c r="G2" s="228"/>
      <c r="I2" s="2" t="s">
        <v>1</v>
      </c>
      <c r="J2" s="3"/>
      <c r="K2" s="3"/>
      <c r="L2" s="3"/>
      <c r="M2" s="4"/>
    </row>
    <row r="3" spans="1:13" ht="13.5" x14ac:dyDescent="0.25">
      <c r="A3" s="226"/>
      <c r="B3" s="227"/>
      <c r="C3" s="227"/>
      <c r="D3" s="227"/>
      <c r="E3" s="227"/>
      <c r="F3" s="227"/>
      <c r="G3" s="228"/>
      <c r="I3" s="2" t="s">
        <v>3</v>
      </c>
      <c r="J3" s="3"/>
      <c r="K3" s="3"/>
      <c r="L3" s="3"/>
      <c r="M3" s="4"/>
    </row>
    <row r="4" spans="1:13" ht="16.5" x14ac:dyDescent="0.3">
      <c r="A4" s="87"/>
      <c r="B4" s="88"/>
      <c r="C4" s="91"/>
      <c r="D4" s="92"/>
      <c r="E4" s="89"/>
      <c r="F4" s="78"/>
      <c r="G4" s="90"/>
      <c r="I4" s="2" t="s">
        <v>4</v>
      </c>
      <c r="J4" s="3"/>
      <c r="K4" s="3"/>
      <c r="L4" s="3"/>
      <c r="M4" s="4"/>
    </row>
    <row r="5" spans="1:13" ht="16.5" x14ac:dyDescent="0.25">
      <c r="A5" s="82"/>
      <c r="B5" s="93"/>
      <c r="C5" s="94"/>
      <c r="D5" s="94"/>
      <c r="E5" s="95"/>
      <c r="F5" s="78"/>
      <c r="G5" s="90"/>
      <c r="I5" s="2" t="s">
        <v>5</v>
      </c>
      <c r="J5" s="3"/>
      <c r="K5" s="3"/>
      <c r="L5" s="3"/>
      <c r="M5" s="4"/>
    </row>
    <row r="6" spans="1:13" ht="18.75" thickBot="1" x14ac:dyDescent="0.3">
      <c r="A6" s="96" t="s">
        <v>2</v>
      </c>
      <c r="B6" s="97"/>
      <c r="C6" s="94"/>
      <c r="D6" s="95"/>
      <c r="E6" s="95"/>
      <c r="F6" s="78"/>
      <c r="G6" s="90"/>
      <c r="I6" s="2" t="s">
        <v>6</v>
      </c>
      <c r="J6" s="3"/>
      <c r="K6" s="3"/>
      <c r="L6" s="3"/>
      <c r="M6" s="4"/>
    </row>
    <row r="7" spans="1:13" ht="31.5" customHeight="1" thickBot="1" x14ac:dyDescent="0.3">
      <c r="A7" s="224" t="s">
        <v>239</v>
      </c>
      <c r="B7" s="225"/>
      <c r="C7" s="225"/>
      <c r="D7" s="225"/>
      <c r="E7" s="225"/>
      <c r="F7" s="225"/>
      <c r="G7" s="132">
        <f>G168</f>
        <v>0</v>
      </c>
    </row>
    <row r="8" spans="1:13" ht="15" x14ac:dyDescent="0.25">
      <c r="A8" s="101" t="s">
        <v>7</v>
      </c>
      <c r="B8" s="98" t="s">
        <v>8</v>
      </c>
      <c r="C8" s="99" t="s">
        <v>9</v>
      </c>
      <c r="D8" s="99" t="s">
        <v>10</v>
      </c>
      <c r="E8" s="99" t="s">
        <v>11</v>
      </c>
      <c r="F8" s="100" t="s">
        <v>12</v>
      </c>
      <c r="G8" s="102" t="s">
        <v>13</v>
      </c>
      <c r="I8" s="5"/>
      <c r="J8" s="5"/>
      <c r="K8" s="5"/>
      <c r="L8" s="5"/>
      <c r="M8" s="5"/>
    </row>
    <row r="9" spans="1:13" s="5" customFormat="1" ht="18" customHeight="1" x14ac:dyDescent="0.2">
      <c r="A9" s="133">
        <v>1</v>
      </c>
      <c r="B9" s="134" t="s">
        <v>14</v>
      </c>
      <c r="C9" s="135"/>
      <c r="D9" s="134"/>
      <c r="E9" s="134"/>
      <c r="F9" s="134"/>
      <c r="G9" s="136"/>
    </row>
    <row r="10" spans="1:13" s="5" customFormat="1" ht="18" customHeight="1" x14ac:dyDescent="0.2">
      <c r="A10" s="156" t="s">
        <v>15</v>
      </c>
      <c r="B10" s="222" t="s">
        <v>16</v>
      </c>
      <c r="C10" s="222"/>
      <c r="D10" s="222"/>
      <c r="E10" s="222"/>
      <c r="F10" s="223"/>
      <c r="G10" s="153">
        <f>F11+F12+F13</f>
        <v>0</v>
      </c>
    </row>
    <row r="11" spans="1:13" s="5" customFormat="1" ht="18" customHeight="1" x14ac:dyDescent="0.25">
      <c r="A11" s="103" t="s">
        <v>17</v>
      </c>
      <c r="B11" s="7" t="s">
        <v>18</v>
      </c>
      <c r="C11" s="8" t="s">
        <v>1</v>
      </c>
      <c r="D11" s="9">
        <v>0</v>
      </c>
      <c r="E11" s="10">
        <v>0</v>
      </c>
      <c r="F11" s="138">
        <f t="shared" ref="F11:F13" si="0">D11*E11</f>
        <v>0</v>
      </c>
      <c r="G11" s="104"/>
      <c r="I11" s="6"/>
    </row>
    <row r="12" spans="1:13" s="5" customFormat="1" ht="18" customHeight="1" x14ac:dyDescent="0.2">
      <c r="A12" s="103" t="s">
        <v>19</v>
      </c>
      <c r="B12" s="13" t="s">
        <v>20</v>
      </c>
      <c r="C12" s="8" t="s">
        <v>1</v>
      </c>
      <c r="D12" s="9">
        <v>0</v>
      </c>
      <c r="E12" s="10">
        <v>0</v>
      </c>
      <c r="F12" s="138">
        <f t="shared" si="0"/>
        <v>0</v>
      </c>
      <c r="G12" s="104"/>
    </row>
    <row r="13" spans="1:13" s="5" customFormat="1" ht="18" customHeight="1" x14ac:dyDescent="0.2">
      <c r="A13" s="105" t="s">
        <v>21</v>
      </c>
      <c r="B13" s="13" t="s">
        <v>22</v>
      </c>
      <c r="C13" s="8" t="s">
        <v>1</v>
      </c>
      <c r="D13" s="9">
        <v>0</v>
      </c>
      <c r="E13" s="10">
        <v>0</v>
      </c>
      <c r="F13" s="138">
        <f t="shared" si="0"/>
        <v>0</v>
      </c>
      <c r="G13" s="104"/>
    </row>
    <row r="14" spans="1:13" s="5" customFormat="1" ht="18" customHeight="1" x14ac:dyDescent="0.2">
      <c r="A14" s="206" t="s">
        <v>23</v>
      </c>
      <c r="B14" s="207"/>
      <c r="C14" s="207"/>
      <c r="D14" s="207"/>
      <c r="E14" s="207"/>
      <c r="F14" s="207"/>
      <c r="G14" s="106"/>
    </row>
    <row r="15" spans="1:13" s="5" customFormat="1" ht="18" customHeight="1" x14ac:dyDescent="0.2">
      <c r="A15" s="157" t="s">
        <v>24</v>
      </c>
      <c r="B15" s="211" t="s">
        <v>25</v>
      </c>
      <c r="C15" s="211"/>
      <c r="D15" s="211"/>
      <c r="E15" s="211"/>
      <c r="F15" s="212"/>
      <c r="G15" s="153">
        <f>F16</f>
        <v>0</v>
      </c>
    </row>
    <row r="16" spans="1:13" s="5" customFormat="1" ht="18" customHeight="1" x14ac:dyDescent="0.2">
      <c r="A16" s="103" t="s">
        <v>26</v>
      </c>
      <c r="B16" s="7" t="s">
        <v>325</v>
      </c>
      <c r="C16" s="8" t="s">
        <v>1</v>
      </c>
      <c r="D16" s="9">
        <v>0</v>
      </c>
      <c r="E16" s="10">
        <v>0</v>
      </c>
      <c r="F16" s="138">
        <f>D16*E16</f>
        <v>0</v>
      </c>
      <c r="G16" s="107"/>
    </row>
    <row r="17" spans="1:13" s="5" customFormat="1" ht="18" customHeight="1" x14ac:dyDescent="0.2">
      <c r="A17" s="213" t="s">
        <v>23</v>
      </c>
      <c r="B17" s="214"/>
      <c r="C17" s="214"/>
      <c r="D17" s="214"/>
      <c r="E17" s="214"/>
      <c r="F17" s="215"/>
      <c r="G17" s="107"/>
    </row>
    <row r="18" spans="1:13" s="5" customFormat="1" ht="18" customHeight="1" x14ac:dyDescent="0.2">
      <c r="A18" s="157" t="s">
        <v>27</v>
      </c>
      <c r="B18" s="211" t="s">
        <v>28</v>
      </c>
      <c r="C18" s="211"/>
      <c r="D18" s="211"/>
      <c r="E18" s="211"/>
      <c r="F18" s="212"/>
      <c r="G18" s="153">
        <f>F19</f>
        <v>0</v>
      </c>
    </row>
    <row r="19" spans="1:13" s="5" customFormat="1" ht="18" customHeight="1" x14ac:dyDescent="0.2">
      <c r="A19" s="103" t="s">
        <v>29</v>
      </c>
      <c r="B19" s="7" t="s">
        <v>287</v>
      </c>
      <c r="C19" s="8" t="s">
        <v>1</v>
      </c>
      <c r="D19" s="9">
        <v>0</v>
      </c>
      <c r="E19" s="10">
        <v>0</v>
      </c>
      <c r="F19" s="138">
        <f>D19*E19</f>
        <v>0</v>
      </c>
      <c r="G19" s="107"/>
    </row>
    <row r="20" spans="1:13" s="5" customFormat="1" ht="18" customHeight="1" x14ac:dyDescent="0.2">
      <c r="A20" s="206" t="s">
        <v>23</v>
      </c>
      <c r="B20" s="207"/>
      <c r="C20" s="207"/>
      <c r="D20" s="207"/>
      <c r="E20" s="207"/>
      <c r="F20" s="207"/>
      <c r="G20" s="107"/>
    </row>
    <row r="21" spans="1:13" s="5" customFormat="1" ht="18" customHeight="1" x14ac:dyDescent="0.2">
      <c r="A21" s="108"/>
      <c r="B21" s="330" t="s">
        <v>30</v>
      </c>
      <c r="C21" s="331"/>
      <c r="D21" s="331"/>
      <c r="E21" s="331"/>
      <c r="F21" s="331"/>
      <c r="G21" s="332">
        <f>G18+G15+G10</f>
        <v>0</v>
      </c>
    </row>
    <row r="22" spans="1:13" s="5" customFormat="1" ht="18" customHeight="1" x14ac:dyDescent="0.25">
      <c r="A22" s="137">
        <v>2</v>
      </c>
      <c r="B22" s="134" t="s">
        <v>31</v>
      </c>
      <c r="C22" s="135"/>
      <c r="D22" s="134"/>
      <c r="E22" s="134"/>
      <c r="F22" s="134"/>
      <c r="G22" s="136"/>
      <c r="I22" s="1"/>
      <c r="J22" s="1"/>
      <c r="K22" s="1"/>
      <c r="L22" s="1"/>
      <c r="M22" s="1"/>
    </row>
    <row r="23" spans="1:13" ht="18" customHeight="1" x14ac:dyDescent="0.25">
      <c r="A23" s="157" t="s">
        <v>32</v>
      </c>
      <c r="B23" s="159" t="s">
        <v>33</v>
      </c>
      <c r="C23" s="193"/>
      <c r="D23" s="193"/>
      <c r="E23" s="194"/>
      <c r="F23" s="195"/>
      <c r="G23" s="153">
        <f>F24+F25+F26+F27+F28</f>
        <v>0</v>
      </c>
    </row>
    <row r="24" spans="1:13" ht="18" customHeight="1" x14ac:dyDescent="0.25">
      <c r="A24" s="103" t="s">
        <v>34</v>
      </c>
      <c r="B24" s="7" t="s">
        <v>288</v>
      </c>
      <c r="C24" s="8" t="s">
        <v>1</v>
      </c>
      <c r="D24" s="9">
        <v>0</v>
      </c>
      <c r="E24" s="10">
        <v>0</v>
      </c>
      <c r="F24" s="139">
        <f>D24*E24</f>
        <v>0</v>
      </c>
      <c r="G24" s="109"/>
    </row>
    <row r="25" spans="1:13" ht="18" customHeight="1" x14ac:dyDescent="0.25">
      <c r="A25" s="103" t="s">
        <v>35</v>
      </c>
      <c r="B25" s="11" t="s">
        <v>289</v>
      </c>
      <c r="C25" s="8" t="s">
        <v>1</v>
      </c>
      <c r="D25" s="14">
        <v>0</v>
      </c>
      <c r="E25" s="10">
        <v>0</v>
      </c>
      <c r="F25" s="138">
        <f>D25*E25</f>
        <v>0</v>
      </c>
      <c r="G25" s="109"/>
    </row>
    <row r="26" spans="1:13" ht="18" customHeight="1" x14ac:dyDescent="0.25">
      <c r="A26" s="103" t="s">
        <v>36</v>
      </c>
      <c r="B26" s="11" t="s">
        <v>290</v>
      </c>
      <c r="C26" s="8" t="s">
        <v>1</v>
      </c>
      <c r="D26" s="14">
        <v>0</v>
      </c>
      <c r="E26" s="10">
        <v>0</v>
      </c>
      <c r="F26" s="138">
        <f t="shared" ref="F26:F28" si="1">D26*E26</f>
        <v>0</v>
      </c>
      <c r="G26" s="109"/>
    </row>
    <row r="27" spans="1:13" ht="18" customHeight="1" x14ac:dyDescent="0.25">
      <c r="A27" s="103" t="s">
        <v>37</v>
      </c>
      <c r="B27" s="11" t="s">
        <v>291</v>
      </c>
      <c r="C27" s="8" t="s">
        <v>1</v>
      </c>
      <c r="D27" s="14">
        <v>0</v>
      </c>
      <c r="E27" s="10">
        <v>0</v>
      </c>
      <c r="F27" s="138">
        <f t="shared" si="1"/>
        <v>0</v>
      </c>
      <c r="G27" s="109"/>
    </row>
    <row r="28" spans="1:13" ht="18" customHeight="1" x14ac:dyDescent="0.25">
      <c r="A28" s="103" t="s">
        <v>38</v>
      </c>
      <c r="B28" s="11" t="s">
        <v>292</v>
      </c>
      <c r="C28" s="8" t="s">
        <v>1</v>
      </c>
      <c r="D28" s="14">
        <v>0</v>
      </c>
      <c r="E28" s="10">
        <v>0</v>
      </c>
      <c r="F28" s="138">
        <f t="shared" si="1"/>
        <v>0</v>
      </c>
      <c r="G28" s="109"/>
    </row>
    <row r="29" spans="1:13" ht="18" customHeight="1" thickBot="1" x14ac:dyDescent="0.3">
      <c r="A29" s="206" t="s">
        <v>23</v>
      </c>
      <c r="B29" s="207"/>
      <c r="C29" s="207"/>
      <c r="D29" s="207"/>
      <c r="E29" s="207"/>
      <c r="F29" s="207"/>
      <c r="G29" s="111"/>
    </row>
    <row r="30" spans="1:13" ht="18" customHeight="1" x14ac:dyDescent="0.25">
      <c r="A30" s="112"/>
      <c r="B30" s="333" t="s">
        <v>43</v>
      </c>
      <c r="C30" s="334"/>
      <c r="D30" s="334"/>
      <c r="E30" s="334"/>
      <c r="F30" s="334"/>
      <c r="G30" s="332">
        <f>G23</f>
        <v>0</v>
      </c>
    </row>
    <row r="31" spans="1:13" ht="18" customHeight="1" x14ac:dyDescent="0.25">
      <c r="A31" s="137">
        <v>3</v>
      </c>
      <c r="B31" s="134" t="s">
        <v>44</v>
      </c>
      <c r="C31" s="135"/>
      <c r="D31" s="134"/>
      <c r="E31" s="134"/>
      <c r="F31" s="134"/>
      <c r="G31" s="136"/>
    </row>
    <row r="32" spans="1:13" ht="18" customHeight="1" x14ac:dyDescent="0.25">
      <c r="A32" s="157" t="s">
        <v>45</v>
      </c>
      <c r="B32" s="163" t="s">
        <v>293</v>
      </c>
      <c r="C32" s="160"/>
      <c r="D32" s="160"/>
      <c r="E32" s="161"/>
      <c r="F32" s="164"/>
      <c r="G32" s="153">
        <f>F33+F34+F38</f>
        <v>0</v>
      </c>
    </row>
    <row r="33" spans="1:7" ht="18" customHeight="1" x14ac:dyDescent="0.25">
      <c r="A33" s="103" t="s">
        <v>46</v>
      </c>
      <c r="B33" s="11" t="s">
        <v>294</v>
      </c>
      <c r="C33" s="8" t="s">
        <v>1</v>
      </c>
      <c r="D33" s="14">
        <v>0</v>
      </c>
      <c r="E33" s="10">
        <v>0</v>
      </c>
      <c r="F33" s="138">
        <f>D33*E33</f>
        <v>0</v>
      </c>
      <c r="G33" s="113"/>
    </row>
    <row r="34" spans="1:7" ht="18" customHeight="1" x14ac:dyDescent="0.25">
      <c r="A34" s="103" t="s">
        <v>47</v>
      </c>
      <c r="B34" s="16" t="s">
        <v>295</v>
      </c>
      <c r="C34" s="8" t="s">
        <v>1</v>
      </c>
      <c r="D34" s="14">
        <v>0</v>
      </c>
      <c r="E34" s="10">
        <v>0</v>
      </c>
      <c r="F34" s="138">
        <f>D34*E34</f>
        <v>0</v>
      </c>
      <c r="G34" s="113"/>
    </row>
    <row r="35" spans="1:7" ht="18" customHeight="1" x14ac:dyDescent="0.25">
      <c r="A35" s="103" t="s">
        <v>48</v>
      </c>
      <c r="B35" s="16" t="s">
        <v>49</v>
      </c>
      <c r="C35" s="8" t="s">
        <v>1</v>
      </c>
      <c r="D35" s="14">
        <v>0</v>
      </c>
      <c r="E35" s="10">
        <v>0</v>
      </c>
      <c r="F35" s="138">
        <f t="shared" ref="F35:F38" si="2">D35*E35</f>
        <v>0</v>
      </c>
      <c r="G35" s="113"/>
    </row>
    <row r="36" spans="1:7" ht="18" customHeight="1" x14ac:dyDescent="0.25">
      <c r="A36" s="103" t="s">
        <v>296</v>
      </c>
      <c r="B36" s="16" t="s">
        <v>51</v>
      </c>
      <c r="C36" s="8" t="s">
        <v>1</v>
      </c>
      <c r="D36" s="14">
        <v>0</v>
      </c>
      <c r="E36" s="10">
        <v>0</v>
      </c>
      <c r="F36" s="138">
        <f t="shared" si="2"/>
        <v>0</v>
      </c>
      <c r="G36" s="113"/>
    </row>
    <row r="37" spans="1:7" ht="18" customHeight="1" x14ac:dyDescent="0.25">
      <c r="A37" s="103" t="s">
        <v>297</v>
      </c>
      <c r="B37" s="11" t="s">
        <v>50</v>
      </c>
      <c r="C37" s="8" t="s">
        <v>1</v>
      </c>
      <c r="D37" s="14">
        <v>0</v>
      </c>
      <c r="E37" s="10">
        <v>0</v>
      </c>
      <c r="F37" s="138">
        <f t="shared" ref="F37" si="3">D37*E37</f>
        <v>0</v>
      </c>
      <c r="G37" s="113"/>
    </row>
    <row r="38" spans="1:7" ht="18" customHeight="1" x14ac:dyDescent="0.25">
      <c r="A38" s="103" t="s">
        <v>298</v>
      </c>
      <c r="B38" s="11" t="s">
        <v>299</v>
      </c>
      <c r="C38" s="8" t="s">
        <v>1</v>
      </c>
      <c r="D38" s="14">
        <v>0</v>
      </c>
      <c r="E38" s="10">
        <v>0</v>
      </c>
      <c r="F38" s="138">
        <f t="shared" si="2"/>
        <v>0</v>
      </c>
      <c r="G38" s="113"/>
    </row>
    <row r="39" spans="1:7" ht="18" customHeight="1" x14ac:dyDescent="0.25">
      <c r="A39" s="206" t="s">
        <v>23</v>
      </c>
      <c r="B39" s="207"/>
      <c r="C39" s="207"/>
      <c r="D39" s="207"/>
      <c r="E39" s="207"/>
      <c r="F39" s="207"/>
      <c r="G39" s="113"/>
    </row>
    <row r="40" spans="1:7" ht="18" customHeight="1" x14ac:dyDescent="0.25">
      <c r="A40" s="157" t="s">
        <v>52</v>
      </c>
      <c r="B40" s="159" t="s">
        <v>300</v>
      </c>
      <c r="C40" s="160"/>
      <c r="D40" s="160"/>
      <c r="E40" s="161"/>
      <c r="F40" s="162"/>
      <c r="G40" s="153">
        <f>F41</f>
        <v>0</v>
      </c>
    </row>
    <row r="41" spans="1:7" ht="18" customHeight="1" x14ac:dyDescent="0.25">
      <c r="A41" s="103" t="s">
        <v>53</v>
      </c>
      <c r="B41" s="7" t="s">
        <v>301</v>
      </c>
      <c r="C41" s="8" t="s">
        <v>1</v>
      </c>
      <c r="D41" s="9">
        <v>0</v>
      </c>
      <c r="E41" s="182">
        <v>0</v>
      </c>
      <c r="F41" s="139">
        <f>D41*E41</f>
        <v>0</v>
      </c>
      <c r="G41" s="109"/>
    </row>
    <row r="42" spans="1:7" ht="18" customHeight="1" x14ac:dyDescent="0.25">
      <c r="A42" s="206" t="s">
        <v>23</v>
      </c>
      <c r="B42" s="207"/>
      <c r="C42" s="207"/>
      <c r="D42" s="207"/>
      <c r="E42" s="207"/>
      <c r="F42" s="207"/>
      <c r="G42" s="109"/>
    </row>
    <row r="43" spans="1:7" ht="18" customHeight="1" x14ac:dyDescent="0.25">
      <c r="A43" s="157" t="s">
        <v>54</v>
      </c>
      <c r="B43" s="159" t="s">
        <v>39</v>
      </c>
      <c r="C43" s="160"/>
      <c r="D43" s="160"/>
      <c r="E43" s="161"/>
      <c r="F43" s="162"/>
      <c r="G43" s="153">
        <f>F44+F45+F46+F47+F48</f>
        <v>0</v>
      </c>
    </row>
    <row r="44" spans="1:7" ht="18" customHeight="1" x14ac:dyDescent="0.25">
      <c r="A44" s="103" t="s">
        <v>55</v>
      </c>
      <c r="B44" s="7" t="s">
        <v>302</v>
      </c>
      <c r="C44" s="8" t="s">
        <v>1</v>
      </c>
      <c r="D44" s="9">
        <v>0</v>
      </c>
      <c r="E44" s="182">
        <v>0</v>
      </c>
      <c r="F44" s="139">
        <f t="shared" ref="F44:F48" si="4">D44*E44</f>
        <v>0</v>
      </c>
      <c r="G44" s="109"/>
    </row>
    <row r="45" spans="1:7" ht="18" customHeight="1" x14ac:dyDescent="0.25">
      <c r="A45" s="103" t="s">
        <v>56</v>
      </c>
      <c r="B45" s="11" t="s">
        <v>40</v>
      </c>
      <c r="C45" s="8" t="s">
        <v>1</v>
      </c>
      <c r="D45" s="14">
        <v>0</v>
      </c>
      <c r="E45" s="18">
        <v>0</v>
      </c>
      <c r="F45" s="138">
        <f t="shared" si="4"/>
        <v>0</v>
      </c>
      <c r="G45" s="109"/>
    </row>
    <row r="46" spans="1:7" ht="18" customHeight="1" x14ac:dyDescent="0.25">
      <c r="A46" s="103" t="s">
        <v>57</v>
      </c>
      <c r="B46" s="11" t="s">
        <v>41</v>
      </c>
      <c r="C46" s="8" t="s">
        <v>1</v>
      </c>
      <c r="D46" s="14">
        <v>0</v>
      </c>
      <c r="E46" s="18">
        <v>0</v>
      </c>
      <c r="F46" s="138">
        <f t="shared" si="4"/>
        <v>0</v>
      </c>
      <c r="G46" s="109"/>
    </row>
    <row r="47" spans="1:7" ht="18" customHeight="1" x14ac:dyDescent="0.25">
      <c r="A47" s="103" t="s">
        <v>58</v>
      </c>
      <c r="B47" s="12" t="s">
        <v>42</v>
      </c>
      <c r="C47" s="8" t="s">
        <v>1</v>
      </c>
      <c r="D47" s="14">
        <v>0</v>
      </c>
      <c r="E47" s="18">
        <v>0</v>
      </c>
      <c r="F47" s="138">
        <f t="shared" si="4"/>
        <v>0</v>
      </c>
      <c r="G47" s="109"/>
    </row>
    <row r="48" spans="1:7" ht="18" customHeight="1" x14ac:dyDescent="0.25">
      <c r="A48" s="105"/>
      <c r="B48" s="12"/>
      <c r="C48" s="8" t="s">
        <v>1</v>
      </c>
      <c r="D48" s="14">
        <v>0</v>
      </c>
      <c r="E48" s="18">
        <v>0</v>
      </c>
      <c r="F48" s="138">
        <f t="shared" si="4"/>
        <v>0</v>
      </c>
      <c r="G48" s="109"/>
    </row>
    <row r="49" spans="1:7" ht="18" customHeight="1" x14ac:dyDescent="0.25">
      <c r="A49" s="206" t="s">
        <v>23</v>
      </c>
      <c r="B49" s="207"/>
      <c r="C49" s="207"/>
      <c r="D49" s="207"/>
      <c r="E49" s="207"/>
      <c r="F49" s="207"/>
      <c r="G49" s="114"/>
    </row>
    <row r="50" spans="1:7" ht="18" customHeight="1" x14ac:dyDescent="0.25">
      <c r="A50" s="112"/>
      <c r="B50" s="333" t="s">
        <v>59</v>
      </c>
      <c r="C50" s="334"/>
      <c r="D50" s="334"/>
      <c r="E50" s="334"/>
      <c r="F50" s="334"/>
      <c r="G50" s="332">
        <f>G47+G44+G36</f>
        <v>0</v>
      </c>
    </row>
    <row r="51" spans="1:7" ht="18" customHeight="1" x14ac:dyDescent="0.25">
      <c r="A51" s="137">
        <v>4</v>
      </c>
      <c r="B51" s="134" t="s">
        <v>60</v>
      </c>
      <c r="C51" s="135"/>
      <c r="D51" s="134"/>
      <c r="E51" s="134"/>
      <c r="F51" s="134"/>
      <c r="G51" s="136"/>
    </row>
    <row r="52" spans="1:7" ht="18" customHeight="1" x14ac:dyDescent="0.25">
      <c r="A52" s="157" t="s">
        <v>61</v>
      </c>
      <c r="B52" s="168" t="s">
        <v>303</v>
      </c>
      <c r="C52" s="169"/>
      <c r="D52" s="169"/>
      <c r="E52" s="170"/>
      <c r="F52" s="171"/>
      <c r="G52" s="172">
        <f>F53+F54+F55+F56+F57+F58+F61</f>
        <v>0</v>
      </c>
    </row>
    <row r="53" spans="1:7" ht="18" customHeight="1" x14ac:dyDescent="0.25">
      <c r="A53" s="103" t="s">
        <v>62</v>
      </c>
      <c r="B53" s="11" t="s">
        <v>308</v>
      </c>
      <c r="C53" s="8" t="s">
        <v>1</v>
      </c>
      <c r="D53" s="14">
        <v>0</v>
      </c>
      <c r="E53" s="18">
        <v>0</v>
      </c>
      <c r="F53" s="138">
        <f>D53*E53</f>
        <v>0</v>
      </c>
      <c r="G53" s="109"/>
    </row>
    <row r="54" spans="1:7" ht="18" customHeight="1" x14ac:dyDescent="0.25">
      <c r="A54" s="103" t="s">
        <v>63</v>
      </c>
      <c r="B54" s="11" t="s">
        <v>304</v>
      </c>
      <c r="C54" s="8" t="s">
        <v>1</v>
      </c>
      <c r="D54" s="14">
        <v>0</v>
      </c>
      <c r="E54" s="18">
        <v>0</v>
      </c>
      <c r="F54" s="138">
        <f t="shared" ref="F54:F61" si="5">D54*E54</f>
        <v>0</v>
      </c>
      <c r="G54" s="109"/>
    </row>
    <row r="55" spans="1:7" ht="18" customHeight="1" x14ac:dyDescent="0.25">
      <c r="A55" s="103" t="s">
        <v>64</v>
      </c>
      <c r="B55" s="11" t="s">
        <v>305</v>
      </c>
      <c r="C55" s="8" t="s">
        <v>1</v>
      </c>
      <c r="D55" s="14">
        <v>0</v>
      </c>
      <c r="E55" s="18">
        <v>0</v>
      </c>
      <c r="F55" s="138">
        <f t="shared" si="5"/>
        <v>0</v>
      </c>
      <c r="G55" s="109"/>
    </row>
    <row r="56" spans="1:7" ht="18" customHeight="1" x14ac:dyDescent="0.25">
      <c r="A56" s="103" t="s">
        <v>65</v>
      </c>
      <c r="B56" s="11" t="s">
        <v>306</v>
      </c>
      <c r="C56" s="8" t="s">
        <v>1</v>
      </c>
      <c r="D56" s="14">
        <v>0</v>
      </c>
      <c r="E56" s="18">
        <v>0</v>
      </c>
      <c r="F56" s="138">
        <f t="shared" si="5"/>
        <v>0</v>
      </c>
      <c r="G56" s="109"/>
    </row>
    <row r="57" spans="1:7" ht="18" customHeight="1" x14ac:dyDescent="0.25">
      <c r="A57" s="103" t="s">
        <v>66</v>
      </c>
      <c r="B57" s="11" t="s">
        <v>307</v>
      </c>
      <c r="C57" s="8" t="s">
        <v>1</v>
      </c>
      <c r="D57" s="14">
        <v>0</v>
      </c>
      <c r="E57" s="18">
        <v>0</v>
      </c>
      <c r="F57" s="138">
        <f t="shared" si="5"/>
        <v>0</v>
      </c>
      <c r="G57" s="109"/>
    </row>
    <row r="58" spans="1:7" ht="18" customHeight="1" x14ac:dyDescent="0.25">
      <c r="A58" s="103" t="s">
        <v>67</v>
      </c>
      <c r="B58" s="11" t="s">
        <v>299</v>
      </c>
      <c r="C58" s="8" t="s">
        <v>1</v>
      </c>
      <c r="D58" s="14">
        <v>0</v>
      </c>
      <c r="E58" s="18">
        <v>0</v>
      </c>
      <c r="F58" s="138">
        <f t="shared" si="5"/>
        <v>0</v>
      </c>
      <c r="G58" s="109"/>
    </row>
    <row r="59" spans="1:7" ht="18" customHeight="1" x14ac:dyDescent="0.25">
      <c r="A59" s="103" t="s">
        <v>68</v>
      </c>
      <c r="B59" s="11" t="s">
        <v>69</v>
      </c>
      <c r="C59" s="8"/>
      <c r="D59" s="14"/>
      <c r="E59" s="18"/>
      <c r="F59" s="138"/>
      <c r="G59" s="109"/>
    </row>
    <row r="60" spans="1:7" ht="18" customHeight="1" x14ac:dyDescent="0.25">
      <c r="A60" s="103" t="s">
        <v>323</v>
      </c>
      <c r="B60" s="11" t="s">
        <v>94</v>
      </c>
      <c r="C60" s="8"/>
      <c r="D60" s="14"/>
      <c r="E60" s="18"/>
      <c r="F60" s="138"/>
      <c r="G60" s="109"/>
    </row>
    <row r="61" spans="1:7" ht="18" customHeight="1" x14ac:dyDescent="0.25">
      <c r="A61" s="103" t="s">
        <v>324</v>
      </c>
      <c r="B61" s="11" t="s">
        <v>93</v>
      </c>
      <c r="C61" s="8" t="s">
        <v>1</v>
      </c>
      <c r="D61" s="14">
        <v>0</v>
      </c>
      <c r="E61" s="18">
        <v>0</v>
      </c>
      <c r="F61" s="138">
        <f t="shared" si="5"/>
        <v>0</v>
      </c>
      <c r="G61" s="109"/>
    </row>
    <row r="62" spans="1:7" ht="18" customHeight="1" x14ac:dyDescent="0.25">
      <c r="A62" s="206" t="s">
        <v>23</v>
      </c>
      <c r="B62" s="207"/>
      <c r="C62" s="207"/>
      <c r="D62" s="207"/>
      <c r="E62" s="207"/>
      <c r="F62" s="207"/>
      <c r="G62" s="115"/>
    </row>
    <row r="63" spans="1:7" ht="18" customHeight="1" x14ac:dyDescent="0.25">
      <c r="A63" s="157" t="s">
        <v>70</v>
      </c>
      <c r="B63" s="159" t="s">
        <v>71</v>
      </c>
      <c r="C63" s="160"/>
      <c r="D63" s="165"/>
      <c r="E63" s="166"/>
      <c r="F63" s="167"/>
      <c r="G63" s="173">
        <f>F64+F65+F66+F67+F68+F69+F70+F71</f>
        <v>0</v>
      </c>
    </row>
    <row r="64" spans="1:7" ht="18" customHeight="1" x14ac:dyDescent="0.25">
      <c r="A64" s="103" t="s">
        <v>72</v>
      </c>
      <c r="B64" s="185" t="s">
        <v>309</v>
      </c>
      <c r="C64" s="8" t="s">
        <v>1</v>
      </c>
      <c r="D64" s="14">
        <v>0</v>
      </c>
      <c r="E64" s="18">
        <v>0</v>
      </c>
      <c r="F64" s="138">
        <f>D64*E64</f>
        <v>0</v>
      </c>
      <c r="G64" s="110"/>
    </row>
    <row r="65" spans="1:7" ht="18" customHeight="1" x14ac:dyDescent="0.25">
      <c r="A65" s="103" t="s">
        <v>73</v>
      </c>
      <c r="B65" s="19" t="s">
        <v>310</v>
      </c>
      <c r="C65" s="8" t="s">
        <v>1</v>
      </c>
      <c r="D65" s="14">
        <v>0</v>
      </c>
      <c r="E65" s="18">
        <v>0</v>
      </c>
      <c r="F65" s="138">
        <f t="shared" ref="F65:F71" si="6">D65*E65</f>
        <v>0</v>
      </c>
      <c r="G65" s="110"/>
    </row>
    <row r="66" spans="1:7" ht="18" customHeight="1" x14ac:dyDescent="0.25">
      <c r="A66" s="103" t="s">
        <v>74</v>
      </c>
      <c r="B66" s="11" t="s">
        <v>311</v>
      </c>
      <c r="C66" s="8" t="s">
        <v>1</v>
      </c>
      <c r="D66" s="14">
        <v>0</v>
      </c>
      <c r="E66" s="18">
        <v>0</v>
      </c>
      <c r="F66" s="138">
        <f t="shared" si="6"/>
        <v>0</v>
      </c>
      <c r="G66" s="109"/>
    </row>
    <row r="67" spans="1:7" ht="21" customHeight="1" x14ac:dyDescent="0.25">
      <c r="A67" s="103" t="s">
        <v>75</v>
      </c>
      <c r="B67" s="19" t="s">
        <v>312</v>
      </c>
      <c r="C67" s="8" t="s">
        <v>1</v>
      </c>
      <c r="D67" s="14">
        <v>0</v>
      </c>
      <c r="E67" s="18">
        <v>0</v>
      </c>
      <c r="F67" s="138">
        <f t="shared" si="6"/>
        <v>0</v>
      </c>
      <c r="G67" s="110"/>
    </row>
    <row r="68" spans="1:7" ht="18" customHeight="1" x14ac:dyDescent="0.25">
      <c r="A68" s="103" t="s">
        <v>76</v>
      </c>
      <c r="B68" s="19" t="s">
        <v>313</v>
      </c>
      <c r="C68" s="8" t="s">
        <v>1</v>
      </c>
      <c r="D68" s="14">
        <v>0</v>
      </c>
      <c r="E68" s="18">
        <v>0</v>
      </c>
      <c r="F68" s="138">
        <f t="shared" si="6"/>
        <v>0</v>
      </c>
      <c r="G68" s="110"/>
    </row>
    <row r="69" spans="1:7" ht="18" customHeight="1" x14ac:dyDescent="0.25">
      <c r="A69" s="103" t="s">
        <v>77</v>
      </c>
      <c r="B69" s="11" t="s">
        <v>314</v>
      </c>
      <c r="C69" s="8" t="s">
        <v>1</v>
      </c>
      <c r="D69" s="14">
        <v>0</v>
      </c>
      <c r="E69" s="18">
        <v>0</v>
      </c>
      <c r="F69" s="138">
        <f t="shared" si="6"/>
        <v>0</v>
      </c>
      <c r="G69" s="109"/>
    </row>
    <row r="70" spans="1:7" ht="18" customHeight="1" x14ac:dyDescent="0.25">
      <c r="A70" s="103" t="s">
        <v>78</v>
      </c>
      <c r="B70" s="11" t="s">
        <v>315</v>
      </c>
      <c r="C70" s="8" t="s">
        <v>1</v>
      </c>
      <c r="D70" s="14">
        <v>0</v>
      </c>
      <c r="E70" s="18">
        <v>0</v>
      </c>
      <c r="F70" s="138">
        <f t="shared" si="6"/>
        <v>0</v>
      </c>
      <c r="G70" s="109"/>
    </row>
    <row r="71" spans="1:7" ht="18" customHeight="1" x14ac:dyDescent="0.25">
      <c r="A71" s="103" t="s">
        <v>79</v>
      </c>
      <c r="B71" s="11" t="s">
        <v>316</v>
      </c>
      <c r="C71" s="8" t="s">
        <v>1</v>
      </c>
      <c r="D71" s="14">
        <v>0</v>
      </c>
      <c r="E71" s="18">
        <v>0</v>
      </c>
      <c r="F71" s="138">
        <f t="shared" si="6"/>
        <v>0</v>
      </c>
      <c r="G71" s="109"/>
    </row>
    <row r="72" spans="1:7" ht="18" customHeight="1" x14ac:dyDescent="0.25">
      <c r="A72" s="206" t="s">
        <v>23</v>
      </c>
      <c r="B72" s="207"/>
      <c r="C72" s="207"/>
      <c r="D72" s="207"/>
      <c r="E72" s="207"/>
      <c r="F72" s="207"/>
      <c r="G72" s="109"/>
    </row>
    <row r="73" spans="1:7" ht="18" customHeight="1" x14ac:dyDescent="0.25">
      <c r="A73" s="157" t="s">
        <v>80</v>
      </c>
      <c r="B73" s="159" t="s">
        <v>81</v>
      </c>
      <c r="C73" s="160"/>
      <c r="D73" s="165"/>
      <c r="E73" s="166"/>
      <c r="F73" s="167"/>
      <c r="G73" s="173">
        <f>F74+F75</f>
        <v>0</v>
      </c>
    </row>
    <row r="74" spans="1:7" ht="18" customHeight="1" x14ac:dyDescent="0.25">
      <c r="A74" s="103" t="s">
        <v>82</v>
      </c>
      <c r="B74" s="7" t="s">
        <v>83</v>
      </c>
      <c r="C74" s="8" t="s">
        <v>1</v>
      </c>
      <c r="D74" s="14">
        <v>0</v>
      </c>
      <c r="E74" s="18">
        <v>0</v>
      </c>
      <c r="F74" s="138">
        <f>D74*E74</f>
        <v>0</v>
      </c>
      <c r="G74" s="109"/>
    </row>
    <row r="75" spans="1:7" ht="18" customHeight="1" x14ac:dyDescent="0.25">
      <c r="A75" s="103" t="s">
        <v>84</v>
      </c>
      <c r="B75" s="11" t="s">
        <v>85</v>
      </c>
      <c r="C75" s="8" t="s">
        <v>1</v>
      </c>
      <c r="D75" s="14">
        <v>0</v>
      </c>
      <c r="E75" s="18">
        <v>0</v>
      </c>
      <c r="F75" s="138">
        <f>D75*E75</f>
        <v>0</v>
      </c>
      <c r="G75" s="109"/>
    </row>
    <row r="76" spans="1:7" ht="18" customHeight="1" x14ac:dyDescent="0.25">
      <c r="A76" s="206" t="s">
        <v>23</v>
      </c>
      <c r="B76" s="207"/>
      <c r="C76" s="207"/>
      <c r="D76" s="207"/>
      <c r="E76" s="207"/>
      <c r="F76" s="207"/>
      <c r="G76" s="109"/>
    </row>
    <row r="77" spans="1:7" ht="18" customHeight="1" x14ac:dyDescent="0.25">
      <c r="A77" s="157" t="s">
        <v>86</v>
      </c>
      <c r="B77" s="159" t="s">
        <v>39</v>
      </c>
      <c r="C77" s="160"/>
      <c r="D77" s="165"/>
      <c r="E77" s="166"/>
      <c r="F77" s="167"/>
      <c r="G77" s="153">
        <f>F78+F79+F80+F81+F82+F83</f>
        <v>0</v>
      </c>
    </row>
    <row r="78" spans="1:7" ht="18" customHeight="1" x14ac:dyDescent="0.25">
      <c r="A78" s="103" t="s">
        <v>87</v>
      </c>
      <c r="B78" s="7" t="s">
        <v>322</v>
      </c>
      <c r="C78" s="8" t="s">
        <v>1</v>
      </c>
      <c r="D78" s="14">
        <v>0</v>
      </c>
      <c r="E78" s="18">
        <v>0</v>
      </c>
      <c r="F78" s="138">
        <f>D78*E78</f>
        <v>0</v>
      </c>
      <c r="G78" s="109"/>
    </row>
    <row r="79" spans="1:7" ht="18" customHeight="1" x14ac:dyDescent="0.25">
      <c r="A79" s="103" t="s">
        <v>88</v>
      </c>
      <c r="B79" s="11" t="s">
        <v>317</v>
      </c>
      <c r="C79" s="8" t="s">
        <v>1</v>
      </c>
      <c r="D79" s="14">
        <v>0</v>
      </c>
      <c r="E79" s="18">
        <v>0</v>
      </c>
      <c r="F79" s="138">
        <f t="shared" ref="F79:F83" si="7">D79*E79</f>
        <v>0</v>
      </c>
      <c r="G79" s="109"/>
    </row>
    <row r="80" spans="1:7" ht="18" customHeight="1" x14ac:dyDescent="0.25">
      <c r="A80" s="103" t="s">
        <v>89</v>
      </c>
      <c r="B80" s="11" t="s">
        <v>318</v>
      </c>
      <c r="C80" s="8" t="s">
        <v>1</v>
      </c>
      <c r="D80" s="14">
        <v>0</v>
      </c>
      <c r="E80" s="18">
        <v>0</v>
      </c>
      <c r="F80" s="138">
        <f t="shared" si="7"/>
        <v>0</v>
      </c>
      <c r="G80" s="109"/>
    </row>
    <row r="81" spans="1:7" ht="18" customHeight="1" x14ac:dyDescent="0.25">
      <c r="A81" s="103" t="s">
        <v>90</v>
      </c>
      <c r="B81" s="19" t="s">
        <v>319</v>
      </c>
      <c r="C81" s="8" t="s">
        <v>1</v>
      </c>
      <c r="D81" s="14">
        <v>0</v>
      </c>
      <c r="E81" s="18">
        <v>0</v>
      </c>
      <c r="F81" s="138">
        <f t="shared" si="7"/>
        <v>0</v>
      </c>
      <c r="G81" s="110"/>
    </row>
    <row r="82" spans="1:7" ht="18" customHeight="1" x14ac:dyDescent="0.25">
      <c r="A82" s="103" t="s">
        <v>91</v>
      </c>
      <c r="B82" s="11" t="s">
        <v>320</v>
      </c>
      <c r="C82" s="8" t="s">
        <v>1</v>
      </c>
      <c r="D82" s="14">
        <v>0</v>
      </c>
      <c r="E82" s="18">
        <v>0</v>
      </c>
      <c r="F82" s="138">
        <f t="shared" si="7"/>
        <v>0</v>
      </c>
      <c r="G82" s="109"/>
    </row>
    <row r="83" spans="1:7" ht="18" customHeight="1" x14ac:dyDescent="0.25">
      <c r="A83" s="103" t="s">
        <v>92</v>
      </c>
      <c r="B83" s="11" t="s">
        <v>321</v>
      </c>
      <c r="C83" s="8" t="s">
        <v>1</v>
      </c>
      <c r="D83" s="14">
        <v>0</v>
      </c>
      <c r="E83" s="18">
        <v>0</v>
      </c>
      <c r="F83" s="138">
        <f t="shared" si="7"/>
        <v>0</v>
      </c>
      <c r="G83" s="109"/>
    </row>
    <row r="84" spans="1:7" ht="18" customHeight="1" x14ac:dyDescent="0.25">
      <c r="A84" s="206" t="s">
        <v>23</v>
      </c>
      <c r="B84" s="207"/>
      <c r="C84" s="207"/>
      <c r="D84" s="207"/>
      <c r="E84" s="207"/>
      <c r="F84" s="207"/>
      <c r="G84" s="116"/>
    </row>
    <row r="85" spans="1:7" ht="18" customHeight="1" x14ac:dyDescent="0.25">
      <c r="A85" s="117"/>
      <c r="B85" s="333" t="s">
        <v>95</v>
      </c>
      <c r="C85" s="334"/>
      <c r="D85" s="334"/>
      <c r="E85" s="334"/>
      <c r="F85" s="334"/>
      <c r="G85" s="332">
        <f>G81+G77+G67+G56</f>
        <v>0</v>
      </c>
    </row>
    <row r="86" spans="1:7" ht="18" customHeight="1" x14ac:dyDescent="0.25">
      <c r="A86" s="137">
        <v>5</v>
      </c>
      <c r="B86" s="134" t="s">
        <v>96</v>
      </c>
      <c r="C86" s="135"/>
      <c r="D86" s="134"/>
      <c r="E86" s="134"/>
      <c r="F86" s="134"/>
      <c r="G86" s="136"/>
    </row>
    <row r="87" spans="1:7" ht="18" customHeight="1" x14ac:dyDescent="0.25">
      <c r="A87" s="157" t="s">
        <v>97</v>
      </c>
      <c r="B87" s="158" t="s">
        <v>98</v>
      </c>
      <c r="C87" s="160"/>
      <c r="D87" s="165"/>
      <c r="E87" s="166"/>
      <c r="F87" s="167"/>
      <c r="G87" s="153">
        <f>F88+F89+F90+F91</f>
        <v>0</v>
      </c>
    </row>
    <row r="88" spans="1:7" ht="18" customHeight="1" x14ac:dyDescent="0.25">
      <c r="A88" s="103" t="s">
        <v>99</v>
      </c>
      <c r="B88" s="19" t="s">
        <v>100</v>
      </c>
      <c r="C88" s="8" t="s">
        <v>1</v>
      </c>
      <c r="D88" s="14">
        <v>0</v>
      </c>
      <c r="E88" s="18">
        <v>0</v>
      </c>
      <c r="F88" s="138">
        <f>D88*E88</f>
        <v>0</v>
      </c>
      <c r="G88" s="110"/>
    </row>
    <row r="89" spans="1:7" ht="18" customHeight="1" x14ac:dyDescent="0.25">
      <c r="A89" s="103" t="s">
        <v>101</v>
      </c>
      <c r="B89" s="11" t="s">
        <v>102</v>
      </c>
      <c r="C89" s="8" t="s">
        <v>1</v>
      </c>
      <c r="D89" s="14">
        <v>0</v>
      </c>
      <c r="E89" s="18">
        <v>0</v>
      </c>
      <c r="F89" s="138">
        <f>D89*E89</f>
        <v>0</v>
      </c>
      <c r="G89" s="110"/>
    </row>
    <row r="90" spans="1:7" ht="18" customHeight="1" x14ac:dyDescent="0.25">
      <c r="A90" s="103" t="s">
        <v>103</v>
      </c>
      <c r="B90" s="11" t="s">
        <v>104</v>
      </c>
      <c r="C90" s="8" t="s">
        <v>1</v>
      </c>
      <c r="D90" s="14">
        <v>0</v>
      </c>
      <c r="E90" s="18">
        <v>0</v>
      </c>
      <c r="F90" s="138">
        <f>D90*E90</f>
        <v>0</v>
      </c>
      <c r="G90" s="110"/>
    </row>
    <row r="91" spans="1:7" ht="18" customHeight="1" x14ac:dyDescent="0.25">
      <c r="A91" s="103" t="s">
        <v>105</v>
      </c>
      <c r="B91" s="11" t="s">
        <v>106</v>
      </c>
      <c r="C91" s="8" t="s">
        <v>1</v>
      </c>
      <c r="D91" s="14">
        <v>0</v>
      </c>
      <c r="E91" s="18">
        <v>0</v>
      </c>
      <c r="F91" s="138">
        <f>D91*E91</f>
        <v>0</v>
      </c>
      <c r="G91" s="110"/>
    </row>
    <row r="92" spans="1:7" ht="18" customHeight="1" x14ac:dyDescent="0.25">
      <c r="A92" s="206" t="s">
        <v>23</v>
      </c>
      <c r="B92" s="207"/>
      <c r="C92" s="207"/>
      <c r="D92" s="207"/>
      <c r="E92" s="207"/>
      <c r="F92" s="207"/>
      <c r="G92" s="110"/>
    </row>
    <row r="93" spans="1:7" ht="18" customHeight="1" x14ac:dyDescent="0.25">
      <c r="A93" s="157" t="s">
        <v>107</v>
      </c>
      <c r="B93" s="208" t="s">
        <v>108</v>
      </c>
      <c r="C93" s="208"/>
      <c r="D93" s="208"/>
      <c r="E93" s="208"/>
      <c r="F93" s="209"/>
      <c r="G93" s="173">
        <f>F94+F95+F96+F97+F98</f>
        <v>0</v>
      </c>
    </row>
    <row r="94" spans="1:7" ht="18" customHeight="1" x14ac:dyDescent="0.25">
      <c r="A94" s="103" t="s">
        <v>109</v>
      </c>
      <c r="B94" s="11" t="s">
        <v>110</v>
      </c>
      <c r="C94" s="8" t="s">
        <v>1</v>
      </c>
      <c r="D94" s="14">
        <v>0</v>
      </c>
      <c r="E94" s="18">
        <v>0</v>
      </c>
      <c r="F94" s="138">
        <f>D94*E94</f>
        <v>0</v>
      </c>
      <c r="G94" s="110"/>
    </row>
    <row r="95" spans="1:7" ht="18" customHeight="1" x14ac:dyDescent="0.25">
      <c r="A95" s="103" t="s">
        <v>111</v>
      </c>
      <c r="B95" s="19" t="s">
        <v>112</v>
      </c>
      <c r="C95" s="8" t="s">
        <v>1</v>
      </c>
      <c r="D95" s="14">
        <v>0</v>
      </c>
      <c r="E95" s="18">
        <v>0</v>
      </c>
      <c r="F95" s="138">
        <f>D95*E95</f>
        <v>0</v>
      </c>
      <c r="G95" s="110"/>
    </row>
    <row r="96" spans="1:7" ht="18" customHeight="1" x14ac:dyDescent="0.25">
      <c r="A96" s="103" t="s">
        <v>113</v>
      </c>
      <c r="B96" s="19" t="s">
        <v>114</v>
      </c>
      <c r="C96" s="8" t="s">
        <v>1</v>
      </c>
      <c r="D96" s="14">
        <v>0</v>
      </c>
      <c r="E96" s="18">
        <v>0</v>
      </c>
      <c r="F96" s="138">
        <f>D96*E96</f>
        <v>0</v>
      </c>
      <c r="G96" s="110"/>
    </row>
    <row r="97" spans="1:7" ht="18" customHeight="1" x14ac:dyDescent="0.25">
      <c r="A97" s="103" t="s">
        <v>115</v>
      </c>
      <c r="B97" s="19" t="s">
        <v>116</v>
      </c>
      <c r="C97" s="8" t="s">
        <v>1</v>
      </c>
      <c r="D97" s="14">
        <v>0</v>
      </c>
      <c r="E97" s="18">
        <v>0</v>
      </c>
      <c r="F97" s="138">
        <f>D97*E97</f>
        <v>0</v>
      </c>
      <c r="G97" s="118"/>
    </row>
    <row r="98" spans="1:7" ht="18" customHeight="1" x14ac:dyDescent="0.25">
      <c r="A98" s="103" t="s">
        <v>117</v>
      </c>
      <c r="B98" s="19" t="s">
        <v>118</v>
      </c>
      <c r="C98" s="8" t="s">
        <v>1</v>
      </c>
      <c r="D98" s="14">
        <v>0</v>
      </c>
      <c r="E98" s="18">
        <v>0</v>
      </c>
      <c r="F98" s="138">
        <f>D98*E98</f>
        <v>0</v>
      </c>
      <c r="G98" s="110"/>
    </row>
    <row r="99" spans="1:7" ht="18" customHeight="1" x14ac:dyDescent="0.25">
      <c r="A99" s="206" t="s">
        <v>23</v>
      </c>
      <c r="B99" s="207"/>
      <c r="C99" s="207"/>
      <c r="D99" s="207"/>
      <c r="E99" s="207"/>
      <c r="F99" s="207"/>
      <c r="G99" s="110"/>
    </row>
    <row r="100" spans="1:7" ht="18" customHeight="1" x14ac:dyDescent="0.25">
      <c r="A100" s="157" t="s">
        <v>119</v>
      </c>
      <c r="B100" s="208" t="s">
        <v>120</v>
      </c>
      <c r="C100" s="208"/>
      <c r="D100" s="208"/>
      <c r="E100" s="208"/>
      <c r="F100" s="209"/>
      <c r="G100" s="173">
        <f>F101+F102+F103+F104+F105+F106+F107+F108+F109</f>
        <v>0</v>
      </c>
    </row>
    <row r="101" spans="1:7" ht="18" customHeight="1" x14ac:dyDescent="0.25">
      <c r="A101" s="103" t="s">
        <v>121</v>
      </c>
      <c r="B101" s="17" t="s">
        <v>122</v>
      </c>
      <c r="C101" s="8" t="s">
        <v>1</v>
      </c>
      <c r="D101" s="14">
        <v>0</v>
      </c>
      <c r="E101" s="18">
        <v>0</v>
      </c>
      <c r="F101" s="138">
        <f t="shared" ref="F101:F109" si="8">D101*E101</f>
        <v>0</v>
      </c>
      <c r="G101" s="110"/>
    </row>
    <row r="102" spans="1:7" ht="18" customHeight="1" x14ac:dyDescent="0.25">
      <c r="A102" s="103" t="s">
        <v>123</v>
      </c>
      <c r="B102" s="17" t="s">
        <v>124</v>
      </c>
      <c r="C102" s="8" t="s">
        <v>1</v>
      </c>
      <c r="D102" s="14">
        <v>0</v>
      </c>
      <c r="E102" s="18">
        <v>0</v>
      </c>
      <c r="F102" s="138">
        <f t="shared" si="8"/>
        <v>0</v>
      </c>
      <c r="G102" s="110"/>
    </row>
    <row r="103" spans="1:7" ht="18" customHeight="1" x14ac:dyDescent="0.25">
      <c r="A103" s="103" t="s">
        <v>125</v>
      </c>
      <c r="B103" s="17" t="s">
        <v>126</v>
      </c>
      <c r="C103" s="8" t="s">
        <v>1</v>
      </c>
      <c r="D103" s="14">
        <v>0</v>
      </c>
      <c r="E103" s="18">
        <v>0</v>
      </c>
      <c r="F103" s="138">
        <f t="shared" si="8"/>
        <v>0</v>
      </c>
      <c r="G103" s="110"/>
    </row>
    <row r="104" spans="1:7" ht="18" customHeight="1" x14ac:dyDescent="0.25">
      <c r="A104" s="103" t="s">
        <v>127</v>
      </c>
      <c r="B104" s="17" t="s">
        <v>128</v>
      </c>
      <c r="C104" s="8" t="s">
        <v>1</v>
      </c>
      <c r="D104" s="14">
        <v>0</v>
      </c>
      <c r="E104" s="18">
        <v>0</v>
      </c>
      <c r="F104" s="138">
        <f t="shared" si="8"/>
        <v>0</v>
      </c>
      <c r="G104" s="110"/>
    </row>
    <row r="105" spans="1:7" ht="18" customHeight="1" x14ac:dyDescent="0.25">
      <c r="A105" s="103" t="s">
        <v>129</v>
      </c>
      <c r="B105" s="17" t="s">
        <v>130</v>
      </c>
      <c r="C105" s="8" t="s">
        <v>1</v>
      </c>
      <c r="D105" s="14">
        <v>0</v>
      </c>
      <c r="E105" s="18">
        <v>0</v>
      </c>
      <c r="F105" s="138">
        <f t="shared" si="8"/>
        <v>0</v>
      </c>
      <c r="G105" s="110"/>
    </row>
    <row r="106" spans="1:7" ht="18" customHeight="1" x14ac:dyDescent="0.25">
      <c r="A106" s="103" t="s">
        <v>131</v>
      </c>
      <c r="B106" s="17" t="s">
        <v>132</v>
      </c>
      <c r="C106" s="8" t="s">
        <v>1</v>
      </c>
      <c r="D106" s="14">
        <v>0</v>
      </c>
      <c r="E106" s="18">
        <v>0</v>
      </c>
      <c r="F106" s="138">
        <f t="shared" si="8"/>
        <v>0</v>
      </c>
      <c r="G106" s="110"/>
    </row>
    <row r="107" spans="1:7" ht="27.75" customHeight="1" x14ac:dyDescent="0.25">
      <c r="A107" s="103" t="s">
        <v>133</v>
      </c>
      <c r="B107" s="19" t="s">
        <v>134</v>
      </c>
      <c r="C107" s="8" t="s">
        <v>1</v>
      </c>
      <c r="D107" s="14">
        <v>0</v>
      </c>
      <c r="E107" s="18">
        <v>0</v>
      </c>
      <c r="F107" s="138">
        <f t="shared" si="8"/>
        <v>0</v>
      </c>
      <c r="G107" s="110"/>
    </row>
    <row r="108" spans="1:7" ht="18" customHeight="1" x14ac:dyDescent="0.25">
      <c r="A108" s="103" t="s">
        <v>135</v>
      </c>
      <c r="B108" s="19" t="s">
        <v>136</v>
      </c>
      <c r="C108" s="8" t="s">
        <v>1</v>
      </c>
      <c r="D108" s="14">
        <v>0</v>
      </c>
      <c r="E108" s="18">
        <v>0</v>
      </c>
      <c r="F108" s="138">
        <f t="shared" si="8"/>
        <v>0</v>
      </c>
      <c r="G108" s="110"/>
    </row>
    <row r="109" spans="1:7" ht="18" customHeight="1" x14ac:dyDescent="0.25">
      <c r="A109" s="103" t="s">
        <v>137</v>
      </c>
      <c r="B109" s="19" t="s">
        <v>138</v>
      </c>
      <c r="C109" s="8" t="s">
        <v>1</v>
      </c>
      <c r="D109" s="14">
        <v>0</v>
      </c>
      <c r="E109" s="18">
        <v>0</v>
      </c>
      <c r="F109" s="138">
        <f t="shared" si="8"/>
        <v>0</v>
      </c>
      <c r="G109" s="110"/>
    </row>
    <row r="110" spans="1:7" ht="18" customHeight="1" x14ac:dyDescent="0.25">
      <c r="A110" s="206" t="s">
        <v>23</v>
      </c>
      <c r="B110" s="207"/>
      <c r="C110" s="207"/>
      <c r="D110" s="207"/>
      <c r="E110" s="207"/>
      <c r="F110" s="207"/>
      <c r="G110" s="110"/>
    </row>
    <row r="111" spans="1:7" ht="18" customHeight="1" x14ac:dyDescent="0.25">
      <c r="A111" s="157" t="s">
        <v>139</v>
      </c>
      <c r="B111" s="208" t="s">
        <v>140</v>
      </c>
      <c r="C111" s="208"/>
      <c r="D111" s="208"/>
      <c r="E111" s="208"/>
      <c r="F111" s="209"/>
      <c r="G111" s="173">
        <f>F112+F113+F114+F115+F116+F117</f>
        <v>0</v>
      </c>
    </row>
    <row r="112" spans="1:7" ht="18" customHeight="1" x14ac:dyDescent="0.25">
      <c r="A112" s="103" t="s">
        <v>141</v>
      </c>
      <c r="B112" s="15" t="s">
        <v>142</v>
      </c>
      <c r="C112" s="8" t="s">
        <v>1</v>
      </c>
      <c r="D112" s="14">
        <v>0</v>
      </c>
      <c r="E112" s="18">
        <v>0</v>
      </c>
      <c r="F112" s="138">
        <f t="shared" ref="F112:F117" si="9">D112*E112</f>
        <v>0</v>
      </c>
      <c r="G112" s="110"/>
    </row>
    <row r="113" spans="1:7" ht="18" customHeight="1" x14ac:dyDescent="0.25">
      <c r="A113" s="103" t="s">
        <v>143</v>
      </c>
      <c r="B113" s="15" t="s">
        <v>144</v>
      </c>
      <c r="C113" s="8" t="s">
        <v>1</v>
      </c>
      <c r="D113" s="14">
        <v>0</v>
      </c>
      <c r="E113" s="18">
        <v>0</v>
      </c>
      <c r="F113" s="138">
        <f t="shared" si="9"/>
        <v>0</v>
      </c>
      <c r="G113" s="110"/>
    </row>
    <row r="114" spans="1:7" ht="18" customHeight="1" x14ac:dyDescent="0.25">
      <c r="A114" s="103" t="s">
        <v>145</v>
      </c>
      <c r="B114" s="15" t="s">
        <v>146</v>
      </c>
      <c r="C114" s="8" t="s">
        <v>1</v>
      </c>
      <c r="D114" s="14">
        <v>0</v>
      </c>
      <c r="E114" s="18">
        <v>0</v>
      </c>
      <c r="F114" s="138">
        <f t="shared" si="9"/>
        <v>0</v>
      </c>
      <c r="G114" s="110"/>
    </row>
    <row r="115" spans="1:7" ht="18" customHeight="1" x14ac:dyDescent="0.25">
      <c r="A115" s="103" t="s">
        <v>147</v>
      </c>
      <c r="B115" s="15" t="s">
        <v>148</v>
      </c>
      <c r="C115" s="8" t="s">
        <v>1</v>
      </c>
      <c r="D115" s="14">
        <v>0</v>
      </c>
      <c r="E115" s="18">
        <v>0</v>
      </c>
      <c r="F115" s="138">
        <f t="shared" si="9"/>
        <v>0</v>
      </c>
      <c r="G115" s="110"/>
    </row>
    <row r="116" spans="1:7" ht="18" customHeight="1" x14ac:dyDescent="0.25">
      <c r="A116" s="103" t="s">
        <v>149</v>
      </c>
      <c r="B116" s="15" t="s">
        <v>150</v>
      </c>
      <c r="C116" s="8" t="s">
        <v>1</v>
      </c>
      <c r="D116" s="14">
        <v>0</v>
      </c>
      <c r="E116" s="18">
        <v>0</v>
      </c>
      <c r="F116" s="138">
        <f t="shared" si="9"/>
        <v>0</v>
      </c>
      <c r="G116" s="110"/>
    </row>
    <row r="117" spans="1:7" ht="18" customHeight="1" x14ac:dyDescent="0.25">
      <c r="A117" s="103" t="s">
        <v>151</v>
      </c>
      <c r="B117" s="15" t="s">
        <v>152</v>
      </c>
      <c r="C117" s="8" t="s">
        <v>1</v>
      </c>
      <c r="D117" s="14">
        <v>0</v>
      </c>
      <c r="E117" s="18">
        <v>0</v>
      </c>
      <c r="F117" s="138">
        <f t="shared" si="9"/>
        <v>0</v>
      </c>
      <c r="G117" s="110"/>
    </row>
    <row r="118" spans="1:7" ht="18" customHeight="1" x14ac:dyDescent="0.25">
      <c r="A118" s="206" t="s">
        <v>23</v>
      </c>
      <c r="B118" s="207"/>
      <c r="C118" s="207"/>
      <c r="D118" s="207"/>
      <c r="E118" s="207"/>
      <c r="F118" s="207"/>
      <c r="G118" s="110"/>
    </row>
    <row r="119" spans="1:7" ht="18" customHeight="1" x14ac:dyDescent="0.25">
      <c r="A119" s="157" t="s">
        <v>153</v>
      </c>
      <c r="B119" s="159" t="s">
        <v>154</v>
      </c>
      <c r="C119" s="160"/>
      <c r="D119" s="160"/>
      <c r="E119" s="161"/>
      <c r="F119" s="164"/>
      <c r="G119" s="173">
        <f>F120+F121+F122+F123+F124+F125</f>
        <v>0</v>
      </c>
    </row>
    <row r="120" spans="1:7" ht="18" customHeight="1" x14ac:dyDescent="0.25">
      <c r="A120" s="103" t="s">
        <v>155</v>
      </c>
      <c r="B120" s="7" t="s">
        <v>156</v>
      </c>
      <c r="C120" s="8" t="s">
        <v>1</v>
      </c>
      <c r="D120" s="9">
        <v>0</v>
      </c>
      <c r="E120" s="182">
        <v>0</v>
      </c>
      <c r="F120" s="139">
        <f t="shared" ref="F120:F125" si="10">D120*E120</f>
        <v>0</v>
      </c>
      <c r="G120" s="109"/>
    </row>
    <row r="121" spans="1:7" ht="18" customHeight="1" x14ac:dyDescent="0.25">
      <c r="A121" s="103" t="s">
        <v>157</v>
      </c>
      <c r="B121" s="11" t="s">
        <v>158</v>
      </c>
      <c r="C121" s="8" t="s">
        <v>1</v>
      </c>
      <c r="D121" s="14">
        <v>0</v>
      </c>
      <c r="E121" s="18">
        <v>0</v>
      </c>
      <c r="F121" s="138">
        <f t="shared" si="10"/>
        <v>0</v>
      </c>
      <c r="G121" s="109"/>
    </row>
    <row r="122" spans="1:7" ht="18" customHeight="1" x14ac:dyDescent="0.25">
      <c r="A122" s="103" t="s">
        <v>159</v>
      </c>
      <c r="B122" s="11" t="s">
        <v>160</v>
      </c>
      <c r="C122" s="8" t="s">
        <v>1</v>
      </c>
      <c r="D122" s="14">
        <v>0</v>
      </c>
      <c r="E122" s="18">
        <v>0</v>
      </c>
      <c r="F122" s="138">
        <f t="shared" si="10"/>
        <v>0</v>
      </c>
      <c r="G122" s="109"/>
    </row>
    <row r="123" spans="1:7" ht="18" customHeight="1" x14ac:dyDescent="0.25">
      <c r="A123" s="103" t="s">
        <v>161</v>
      </c>
      <c r="B123" s="11" t="s">
        <v>162</v>
      </c>
      <c r="C123" s="8" t="s">
        <v>1</v>
      </c>
      <c r="D123" s="14">
        <v>0</v>
      </c>
      <c r="E123" s="18">
        <v>0</v>
      </c>
      <c r="F123" s="138">
        <f t="shared" si="10"/>
        <v>0</v>
      </c>
      <c r="G123" s="109"/>
    </row>
    <row r="124" spans="1:7" ht="18" customHeight="1" x14ac:dyDescent="0.25">
      <c r="A124" s="103" t="s">
        <v>163</v>
      </c>
      <c r="B124" s="11" t="s">
        <v>164</v>
      </c>
      <c r="C124" s="8" t="s">
        <v>1</v>
      </c>
      <c r="D124" s="14">
        <v>0</v>
      </c>
      <c r="E124" s="18">
        <v>0</v>
      </c>
      <c r="F124" s="138">
        <f t="shared" si="10"/>
        <v>0</v>
      </c>
      <c r="G124" s="109"/>
    </row>
    <row r="125" spans="1:7" ht="18" customHeight="1" x14ac:dyDescent="0.25">
      <c r="A125" s="103" t="s">
        <v>165</v>
      </c>
      <c r="B125" s="11" t="s">
        <v>166</v>
      </c>
      <c r="C125" s="8" t="s">
        <v>1</v>
      </c>
      <c r="D125" s="14">
        <v>0</v>
      </c>
      <c r="E125" s="18">
        <v>0</v>
      </c>
      <c r="F125" s="138">
        <f t="shared" si="10"/>
        <v>0</v>
      </c>
      <c r="G125" s="109"/>
    </row>
    <row r="126" spans="1:7" ht="18" customHeight="1" x14ac:dyDescent="0.25">
      <c r="A126" s="206" t="s">
        <v>23</v>
      </c>
      <c r="B126" s="207"/>
      <c r="C126" s="207"/>
      <c r="D126" s="207"/>
      <c r="E126" s="207"/>
      <c r="F126" s="207"/>
      <c r="G126" s="109"/>
    </row>
    <row r="127" spans="1:7" ht="18" customHeight="1" x14ac:dyDescent="0.25">
      <c r="A127" s="157" t="s">
        <v>167</v>
      </c>
      <c r="B127" s="180" t="s">
        <v>168</v>
      </c>
      <c r="C127" s="160"/>
      <c r="D127" s="160"/>
      <c r="E127" s="161"/>
      <c r="F127" s="164"/>
      <c r="G127" s="153">
        <f>F128+F129+F130+F131</f>
        <v>0</v>
      </c>
    </row>
    <row r="128" spans="1:7" ht="25.5" customHeight="1" x14ac:dyDescent="0.25">
      <c r="A128" s="186" t="s">
        <v>169</v>
      </c>
      <c r="B128" s="185" t="s">
        <v>170</v>
      </c>
      <c r="C128" s="8" t="s">
        <v>1</v>
      </c>
      <c r="D128" s="9">
        <v>0</v>
      </c>
      <c r="E128" s="182">
        <v>0</v>
      </c>
      <c r="F128" s="139">
        <f>D128*E128</f>
        <v>0</v>
      </c>
      <c r="G128" s="119"/>
    </row>
    <row r="129" spans="1:13" ht="24.95" customHeight="1" x14ac:dyDescent="0.25">
      <c r="A129" s="103" t="s">
        <v>171</v>
      </c>
      <c r="B129" s="19" t="s">
        <v>172</v>
      </c>
      <c r="C129" s="8" t="s">
        <v>1</v>
      </c>
      <c r="D129" s="14">
        <v>0</v>
      </c>
      <c r="E129" s="18">
        <v>0</v>
      </c>
      <c r="F129" s="138">
        <f>D129*E129</f>
        <v>0</v>
      </c>
      <c r="G129" s="119"/>
    </row>
    <row r="130" spans="1:13" ht="18" customHeight="1" x14ac:dyDescent="0.25">
      <c r="A130" s="103" t="s">
        <v>173</v>
      </c>
      <c r="B130" s="11" t="s">
        <v>174</v>
      </c>
      <c r="C130" s="8" t="s">
        <v>1</v>
      </c>
      <c r="D130" s="14">
        <v>0</v>
      </c>
      <c r="E130" s="18">
        <v>0</v>
      </c>
      <c r="F130" s="138">
        <f>D130*E130</f>
        <v>0</v>
      </c>
      <c r="G130" s="119"/>
    </row>
    <row r="131" spans="1:13" ht="18" customHeight="1" x14ac:dyDescent="0.25">
      <c r="A131" s="103" t="s">
        <v>175</v>
      </c>
      <c r="B131" s="11" t="s">
        <v>176</v>
      </c>
      <c r="C131" s="8" t="s">
        <v>1</v>
      </c>
      <c r="D131" s="14">
        <v>0</v>
      </c>
      <c r="E131" s="18">
        <v>0</v>
      </c>
      <c r="F131" s="138">
        <f>D131*E131</f>
        <v>0</v>
      </c>
      <c r="G131" s="113"/>
    </row>
    <row r="132" spans="1:13" ht="18" customHeight="1" x14ac:dyDescent="0.25">
      <c r="A132" s="206" t="s">
        <v>23</v>
      </c>
      <c r="B132" s="207"/>
      <c r="C132" s="207"/>
      <c r="D132" s="207"/>
      <c r="E132" s="207"/>
      <c r="F132" s="207"/>
      <c r="G132" s="113"/>
    </row>
    <row r="133" spans="1:13" ht="18" customHeight="1" x14ac:dyDescent="0.25">
      <c r="A133" s="157" t="s">
        <v>177</v>
      </c>
      <c r="B133" s="180" t="s">
        <v>178</v>
      </c>
      <c r="C133" s="183"/>
      <c r="D133" s="183"/>
      <c r="E133" s="181"/>
      <c r="F133" s="187"/>
      <c r="G133" s="153">
        <f>F134</f>
        <v>0</v>
      </c>
    </row>
    <row r="134" spans="1:13" ht="18" customHeight="1" x14ac:dyDescent="0.25">
      <c r="A134" s="186" t="s">
        <v>179</v>
      </c>
      <c r="B134" s="184" t="s">
        <v>180</v>
      </c>
      <c r="C134" s="8" t="s">
        <v>1</v>
      </c>
      <c r="D134" s="9">
        <v>0</v>
      </c>
      <c r="E134" s="182">
        <v>0</v>
      </c>
      <c r="F134" s="139">
        <f>D134*E134</f>
        <v>0</v>
      </c>
      <c r="G134" s="113"/>
    </row>
    <row r="135" spans="1:13" ht="18" customHeight="1" x14ac:dyDescent="0.25">
      <c r="A135" s="206" t="s">
        <v>23</v>
      </c>
      <c r="B135" s="207"/>
      <c r="C135" s="207"/>
      <c r="D135" s="207"/>
      <c r="E135" s="207"/>
      <c r="F135" s="207"/>
      <c r="G135" s="113"/>
    </row>
    <row r="136" spans="1:13" ht="18" customHeight="1" x14ac:dyDescent="0.25">
      <c r="A136" s="157" t="s">
        <v>181</v>
      </c>
      <c r="B136" s="180" t="s">
        <v>39</v>
      </c>
      <c r="C136" s="160"/>
      <c r="D136" s="160"/>
      <c r="E136" s="161"/>
      <c r="F136" s="164"/>
      <c r="G136" s="153">
        <f>F137+F138+F139+F140</f>
        <v>0</v>
      </c>
    </row>
    <row r="137" spans="1:13" ht="18" customHeight="1" x14ac:dyDescent="0.25">
      <c r="A137" s="186" t="s">
        <v>182</v>
      </c>
      <c r="B137" s="185" t="s">
        <v>183</v>
      </c>
      <c r="C137" s="8" t="s">
        <v>1</v>
      </c>
      <c r="D137" s="9">
        <v>0</v>
      </c>
      <c r="E137" s="182">
        <v>0</v>
      </c>
      <c r="F137" s="139">
        <f>D137*E137</f>
        <v>0</v>
      </c>
      <c r="G137" s="110"/>
    </row>
    <row r="138" spans="1:13" ht="18" customHeight="1" x14ac:dyDescent="0.25">
      <c r="A138" s="103" t="s">
        <v>184</v>
      </c>
      <c r="B138" s="11" t="s">
        <v>185</v>
      </c>
      <c r="C138" s="8" t="s">
        <v>1</v>
      </c>
      <c r="D138" s="14">
        <v>0</v>
      </c>
      <c r="E138" s="18">
        <v>0</v>
      </c>
      <c r="F138" s="138">
        <f>D138*E138</f>
        <v>0</v>
      </c>
      <c r="G138" s="109"/>
    </row>
    <row r="139" spans="1:13" ht="18" customHeight="1" x14ac:dyDescent="0.25">
      <c r="A139" s="103" t="s">
        <v>186</v>
      </c>
      <c r="B139" s="19" t="s">
        <v>187</v>
      </c>
      <c r="C139" s="8" t="s">
        <v>1</v>
      </c>
      <c r="D139" s="14">
        <v>0</v>
      </c>
      <c r="E139" s="18">
        <v>0</v>
      </c>
      <c r="F139" s="138">
        <f>D139*E139</f>
        <v>0</v>
      </c>
      <c r="G139" s="110"/>
    </row>
    <row r="140" spans="1:13" ht="18" customHeight="1" x14ac:dyDescent="0.25">
      <c r="A140" s="105" t="s">
        <v>188</v>
      </c>
      <c r="B140" s="12" t="s">
        <v>42</v>
      </c>
      <c r="C140" s="8" t="s">
        <v>1</v>
      </c>
      <c r="D140" s="14">
        <v>0</v>
      </c>
      <c r="E140" s="18">
        <v>0</v>
      </c>
      <c r="F140" s="138">
        <f>D140*E140</f>
        <v>0</v>
      </c>
      <c r="G140" s="110"/>
    </row>
    <row r="141" spans="1:13" ht="18" customHeight="1" x14ac:dyDescent="0.25">
      <c r="A141" s="210" t="s">
        <v>23</v>
      </c>
      <c r="B141" s="207"/>
      <c r="C141" s="207"/>
      <c r="D141" s="207"/>
      <c r="E141" s="207"/>
      <c r="F141" s="207"/>
      <c r="G141" s="114"/>
    </row>
    <row r="142" spans="1:13" ht="18" customHeight="1" x14ac:dyDescent="0.25">
      <c r="A142" s="120"/>
      <c r="B142" s="333" t="s">
        <v>189</v>
      </c>
      <c r="C142" s="334"/>
      <c r="D142" s="334"/>
      <c r="E142" s="334"/>
      <c r="F142" s="335"/>
      <c r="G142" s="332">
        <f>G140+G137+G131+G123+G115+G104+G97+G91</f>
        <v>0</v>
      </c>
    </row>
    <row r="143" spans="1:13" ht="18" customHeight="1" x14ac:dyDescent="0.25">
      <c r="A143" s="137">
        <v>6</v>
      </c>
      <c r="B143" s="134" t="s">
        <v>273</v>
      </c>
      <c r="C143" s="135"/>
      <c r="D143" s="134"/>
      <c r="E143" s="134"/>
      <c r="F143" s="134"/>
      <c r="G143" s="136"/>
    </row>
    <row r="144" spans="1:13" s="5" customFormat="1" ht="18" customHeight="1" x14ac:dyDescent="0.2">
      <c r="A144" s="188" t="s">
        <v>244</v>
      </c>
      <c r="B144" s="189" t="s">
        <v>265</v>
      </c>
      <c r="C144" s="190"/>
      <c r="D144" s="191"/>
      <c r="E144" s="190"/>
      <c r="F144" s="190"/>
      <c r="G144" s="192">
        <f>F145+F148+F149+F150+F151+F152+F153+F154+F155+F156+F158</f>
        <v>0</v>
      </c>
      <c r="H144" s="178"/>
      <c r="I144" s="178"/>
      <c r="J144" s="178"/>
      <c r="K144" s="178"/>
      <c r="L144" s="178"/>
      <c r="M144" s="178"/>
    </row>
    <row r="145" spans="1:13" s="5" customFormat="1" ht="18" customHeight="1" x14ac:dyDescent="0.2">
      <c r="A145" s="175" t="s">
        <v>264</v>
      </c>
      <c r="B145" s="196" t="s">
        <v>281</v>
      </c>
      <c r="C145" s="197" t="s">
        <v>1</v>
      </c>
      <c r="D145" s="176">
        <v>0</v>
      </c>
      <c r="E145" s="18">
        <v>0</v>
      </c>
      <c r="F145" s="138">
        <f t="shared" ref="F145:F158" si="11">D145*E145</f>
        <v>0</v>
      </c>
      <c r="G145" s="114"/>
      <c r="H145" s="178"/>
      <c r="I145" s="178"/>
      <c r="J145" s="178"/>
      <c r="K145" s="178"/>
      <c r="L145" s="178"/>
      <c r="M145" s="178"/>
    </row>
    <row r="146" spans="1:13" s="5" customFormat="1" ht="18" customHeight="1" x14ac:dyDescent="0.2">
      <c r="A146" s="175" t="s">
        <v>262</v>
      </c>
      <c r="B146" s="196" t="s">
        <v>276</v>
      </c>
      <c r="C146" s="197" t="s">
        <v>1</v>
      </c>
      <c r="D146" s="176">
        <v>0</v>
      </c>
      <c r="E146" s="18">
        <v>0</v>
      </c>
      <c r="F146" s="138">
        <f t="shared" si="11"/>
        <v>0</v>
      </c>
      <c r="G146" s="114"/>
      <c r="H146" s="178"/>
      <c r="I146" s="178"/>
      <c r="J146" s="178"/>
      <c r="K146" s="178"/>
      <c r="L146" s="178"/>
      <c r="M146" s="178"/>
    </row>
    <row r="147" spans="1:13" s="5" customFormat="1" ht="18" customHeight="1" x14ac:dyDescent="0.2">
      <c r="A147" s="175" t="s">
        <v>260</v>
      </c>
      <c r="B147" s="196" t="s">
        <v>263</v>
      </c>
      <c r="C147" s="197" t="s">
        <v>1</v>
      </c>
      <c r="D147" s="176">
        <v>0</v>
      </c>
      <c r="E147" s="18">
        <v>0</v>
      </c>
      <c r="F147" s="138">
        <f t="shared" si="11"/>
        <v>0</v>
      </c>
      <c r="G147" s="114"/>
      <c r="H147" s="178"/>
      <c r="I147" s="178"/>
      <c r="J147" s="178"/>
      <c r="K147" s="178"/>
      <c r="L147" s="178"/>
      <c r="M147" s="178"/>
    </row>
    <row r="148" spans="1:13" s="5" customFormat="1" ht="18" customHeight="1" x14ac:dyDescent="0.2">
      <c r="A148" s="175" t="s">
        <v>258</v>
      </c>
      <c r="B148" s="196" t="s">
        <v>261</v>
      </c>
      <c r="C148" s="197" t="s">
        <v>1</v>
      </c>
      <c r="D148" s="176">
        <v>0</v>
      </c>
      <c r="E148" s="18">
        <v>0</v>
      </c>
      <c r="F148" s="138">
        <f t="shared" si="11"/>
        <v>0</v>
      </c>
      <c r="G148" s="114"/>
      <c r="H148" s="178"/>
      <c r="I148" s="178"/>
      <c r="J148" s="178"/>
      <c r="K148" s="178"/>
      <c r="L148" s="178"/>
      <c r="M148" s="178"/>
    </row>
    <row r="149" spans="1:13" s="5" customFormat="1" ht="18" customHeight="1" x14ac:dyDescent="0.2">
      <c r="A149" s="175" t="s">
        <v>256</v>
      </c>
      <c r="B149" s="196" t="s">
        <v>259</v>
      </c>
      <c r="C149" s="197" t="s">
        <v>1</v>
      </c>
      <c r="D149" s="176">
        <v>0</v>
      </c>
      <c r="E149" s="18">
        <v>0</v>
      </c>
      <c r="F149" s="138">
        <f t="shared" si="11"/>
        <v>0</v>
      </c>
      <c r="G149" s="114"/>
      <c r="H149" s="178"/>
      <c r="I149" s="178"/>
      <c r="J149" s="178"/>
      <c r="K149" s="178"/>
      <c r="L149" s="178"/>
      <c r="M149" s="178"/>
    </row>
    <row r="150" spans="1:13" s="5" customFormat="1" ht="19.7" customHeight="1" x14ac:dyDescent="0.2">
      <c r="A150" s="175" t="s">
        <v>255</v>
      </c>
      <c r="B150" s="196" t="s">
        <v>257</v>
      </c>
      <c r="C150" s="197" t="s">
        <v>1</v>
      </c>
      <c r="D150" s="176">
        <v>0</v>
      </c>
      <c r="E150" s="18">
        <v>0</v>
      </c>
      <c r="F150" s="138">
        <f t="shared" si="11"/>
        <v>0</v>
      </c>
      <c r="G150" s="114"/>
      <c r="H150" s="178"/>
      <c r="I150" s="178"/>
      <c r="J150" s="178"/>
      <c r="K150" s="178"/>
      <c r="L150" s="178"/>
      <c r="M150" s="178"/>
    </row>
    <row r="151" spans="1:13" ht="19.7" customHeight="1" x14ac:dyDescent="0.25">
      <c r="A151" s="175" t="s">
        <v>253</v>
      </c>
      <c r="B151" s="196" t="s">
        <v>266</v>
      </c>
      <c r="C151" s="197" t="s">
        <v>1</v>
      </c>
      <c r="D151" s="176">
        <v>0</v>
      </c>
      <c r="E151" s="18">
        <v>0</v>
      </c>
      <c r="F151" s="138">
        <f t="shared" si="11"/>
        <v>0</v>
      </c>
      <c r="G151" s="177"/>
      <c r="H151" s="141"/>
      <c r="I151" s="141"/>
      <c r="J151" s="141"/>
      <c r="K151" s="141"/>
      <c r="L151" s="141"/>
      <c r="M151" s="141"/>
    </row>
    <row r="152" spans="1:13" ht="19.7" customHeight="1" x14ac:dyDescent="0.25">
      <c r="A152" s="175" t="s">
        <v>251</v>
      </c>
      <c r="B152" s="196" t="s">
        <v>254</v>
      </c>
      <c r="C152" s="197" t="s">
        <v>1</v>
      </c>
      <c r="D152" s="176">
        <v>0</v>
      </c>
      <c r="E152" s="18">
        <v>0</v>
      </c>
      <c r="F152" s="138">
        <f t="shared" si="11"/>
        <v>0</v>
      </c>
      <c r="G152" s="114"/>
      <c r="H152" s="141"/>
      <c r="I152" s="141"/>
      <c r="J152" s="141"/>
      <c r="K152" s="141"/>
      <c r="L152" s="141"/>
      <c r="M152" s="141"/>
    </row>
    <row r="153" spans="1:13" ht="19.7" customHeight="1" x14ac:dyDescent="0.25">
      <c r="A153" s="175" t="s">
        <v>249</v>
      </c>
      <c r="B153" s="196" t="s">
        <v>252</v>
      </c>
      <c r="C153" s="197" t="s">
        <v>1</v>
      </c>
      <c r="D153" s="176">
        <v>0</v>
      </c>
      <c r="E153" s="18">
        <v>0</v>
      </c>
      <c r="F153" s="138">
        <f t="shared" si="11"/>
        <v>0</v>
      </c>
      <c r="G153" s="114"/>
      <c r="H153" s="141"/>
      <c r="I153" s="141"/>
      <c r="J153" s="141"/>
      <c r="K153" s="141"/>
      <c r="L153" s="141"/>
      <c r="M153" s="141"/>
    </row>
    <row r="154" spans="1:13" ht="19.7" customHeight="1" x14ac:dyDescent="0.25">
      <c r="A154" s="175" t="s">
        <v>247</v>
      </c>
      <c r="B154" s="196" t="s">
        <v>250</v>
      </c>
      <c r="C154" s="197" t="s">
        <v>1</v>
      </c>
      <c r="D154" s="176">
        <v>0</v>
      </c>
      <c r="E154" s="18">
        <v>0</v>
      </c>
      <c r="F154" s="138">
        <f t="shared" si="11"/>
        <v>0</v>
      </c>
      <c r="G154" s="114"/>
      <c r="H154" s="141"/>
      <c r="I154" s="141"/>
      <c r="J154" s="141"/>
      <c r="K154" s="141"/>
      <c r="L154" s="141"/>
      <c r="M154" s="141"/>
    </row>
    <row r="155" spans="1:13" ht="19.7" customHeight="1" x14ac:dyDescent="0.25">
      <c r="A155" s="175" t="s">
        <v>245</v>
      </c>
      <c r="B155" s="196" t="s">
        <v>248</v>
      </c>
      <c r="C155" s="197" t="s">
        <v>1</v>
      </c>
      <c r="D155" s="176">
        <v>0</v>
      </c>
      <c r="E155" s="18">
        <v>0</v>
      </c>
      <c r="F155" s="138">
        <f t="shared" si="11"/>
        <v>0</v>
      </c>
      <c r="G155" s="114"/>
      <c r="H155" s="141"/>
      <c r="I155" s="141"/>
      <c r="J155" s="141"/>
      <c r="K155" s="141"/>
      <c r="L155" s="141"/>
      <c r="M155" s="141"/>
    </row>
    <row r="156" spans="1:13" ht="18.75" customHeight="1" x14ac:dyDescent="0.25">
      <c r="A156" s="175" t="s">
        <v>277</v>
      </c>
      <c r="B156" s="196" t="s">
        <v>246</v>
      </c>
      <c r="C156" s="197" t="s">
        <v>1</v>
      </c>
      <c r="D156" s="176">
        <v>0</v>
      </c>
      <c r="E156" s="18">
        <v>0</v>
      </c>
      <c r="F156" s="138">
        <f t="shared" si="11"/>
        <v>0</v>
      </c>
      <c r="G156" s="114"/>
      <c r="H156" s="141"/>
      <c r="I156" s="141"/>
      <c r="J156" s="141"/>
      <c r="K156" s="141"/>
      <c r="L156" s="141"/>
      <c r="M156" s="141"/>
    </row>
    <row r="157" spans="1:13" ht="18.75" customHeight="1" x14ac:dyDescent="0.25">
      <c r="A157" s="175" t="s">
        <v>278</v>
      </c>
      <c r="B157" s="196" t="s">
        <v>282</v>
      </c>
      <c r="C157" s="197" t="s">
        <v>1</v>
      </c>
      <c r="D157" s="176"/>
      <c r="E157" s="18"/>
      <c r="F157" s="138"/>
      <c r="G157" s="114"/>
      <c r="H157" s="141"/>
      <c r="I157" s="141"/>
      <c r="J157" s="141"/>
      <c r="K157" s="141"/>
      <c r="L157" s="141"/>
      <c r="M157" s="141"/>
    </row>
    <row r="158" spans="1:13" ht="16.5" customHeight="1" x14ac:dyDescent="0.3">
      <c r="A158" s="175" t="s">
        <v>279</v>
      </c>
      <c r="B158" s="198" t="s">
        <v>280</v>
      </c>
      <c r="C158" s="197" t="s">
        <v>1</v>
      </c>
      <c r="D158" s="14">
        <v>0</v>
      </c>
      <c r="E158" s="18">
        <v>0</v>
      </c>
      <c r="F158" s="138">
        <f t="shared" si="11"/>
        <v>0</v>
      </c>
      <c r="G158" s="114"/>
      <c r="H158" s="141"/>
      <c r="I158" s="141"/>
      <c r="J158" s="141"/>
      <c r="K158" s="141"/>
      <c r="L158" s="141"/>
      <c r="M158" s="141"/>
    </row>
    <row r="159" spans="1:13" x14ac:dyDescent="0.25">
      <c r="A159" s="206" t="s">
        <v>23</v>
      </c>
      <c r="B159" s="207"/>
      <c r="C159" s="207"/>
      <c r="D159" s="207"/>
      <c r="E159" s="207"/>
      <c r="F159" s="207"/>
      <c r="G159" s="116"/>
      <c r="H159" s="141"/>
      <c r="I159" s="141"/>
      <c r="J159" s="141"/>
      <c r="K159" s="141"/>
      <c r="L159" s="141"/>
      <c r="M159" s="141"/>
    </row>
    <row r="160" spans="1:13" ht="18" customHeight="1" x14ac:dyDescent="0.25">
      <c r="A160" s="120"/>
      <c r="B160" s="336" t="s">
        <v>274</v>
      </c>
      <c r="C160" s="337"/>
      <c r="D160" s="337"/>
      <c r="E160" s="337"/>
      <c r="F160" s="338"/>
      <c r="G160" s="339">
        <f>G148</f>
        <v>0</v>
      </c>
    </row>
    <row r="161" spans="1:7" x14ac:dyDescent="0.25">
      <c r="A161" s="121"/>
      <c r="B161" s="21"/>
      <c r="C161" s="22"/>
      <c r="D161" s="22"/>
      <c r="E161" s="22"/>
      <c r="F161" s="22"/>
      <c r="G161" s="122"/>
    </row>
    <row r="162" spans="1:7" x14ac:dyDescent="0.25">
      <c r="A162" s="123"/>
      <c r="B162" s="22"/>
      <c r="C162" s="24"/>
      <c r="D162" s="203" t="s">
        <v>190</v>
      </c>
      <c r="E162" s="204"/>
      <c r="F162" s="205"/>
      <c r="G162" s="154">
        <f>G21</f>
        <v>0</v>
      </c>
    </row>
    <row r="163" spans="1:7" x14ac:dyDescent="0.25">
      <c r="A163" s="123"/>
      <c r="B163" s="22"/>
      <c r="C163" s="24"/>
      <c r="D163" s="201" t="s">
        <v>191</v>
      </c>
      <c r="E163" s="201"/>
      <c r="F163" s="201"/>
      <c r="G163" s="154">
        <f>G30</f>
        <v>0</v>
      </c>
    </row>
    <row r="164" spans="1:7" x14ac:dyDescent="0.25">
      <c r="A164" s="123"/>
      <c r="B164" s="22"/>
      <c r="C164" s="24"/>
      <c r="D164" s="86" t="s">
        <v>192</v>
      </c>
      <c r="E164" s="25"/>
      <c r="F164" s="26"/>
      <c r="G164" s="155">
        <f>G50</f>
        <v>0</v>
      </c>
    </row>
    <row r="165" spans="1:7" x14ac:dyDescent="0.25">
      <c r="A165" s="123"/>
      <c r="B165" s="22"/>
      <c r="C165" s="24"/>
      <c r="D165" s="201" t="s">
        <v>193</v>
      </c>
      <c r="E165" s="201"/>
      <c r="F165" s="201"/>
      <c r="G165" s="155">
        <f>G85</f>
        <v>0</v>
      </c>
    </row>
    <row r="166" spans="1:7" x14ac:dyDescent="0.25">
      <c r="A166" s="123"/>
      <c r="B166" s="22"/>
      <c r="C166" s="24"/>
      <c r="D166" s="201" t="s">
        <v>194</v>
      </c>
      <c r="E166" s="201"/>
      <c r="F166" s="201"/>
      <c r="G166" s="155">
        <f>G142</f>
        <v>0</v>
      </c>
    </row>
    <row r="167" spans="1:7" x14ac:dyDescent="0.25">
      <c r="A167" s="123"/>
      <c r="B167" s="22"/>
      <c r="C167" s="24"/>
      <c r="D167" s="201" t="s">
        <v>275</v>
      </c>
      <c r="E167" s="201"/>
      <c r="F167" s="201"/>
      <c r="G167" s="155">
        <f>G160</f>
        <v>0</v>
      </c>
    </row>
    <row r="168" spans="1:7" ht="18.75" thickBot="1" x14ac:dyDescent="0.3">
      <c r="A168" s="124"/>
      <c r="B168" s="125"/>
      <c r="C168" s="125"/>
      <c r="D168" s="202" t="s">
        <v>195</v>
      </c>
      <c r="E168" s="202"/>
      <c r="F168" s="202"/>
      <c r="G168" s="140">
        <f>SUM(G162:G167)</f>
        <v>0</v>
      </c>
    </row>
    <row r="169" spans="1:7" ht="12.75" customHeight="1" x14ac:dyDescent="0.25">
      <c r="A169" s="23"/>
      <c r="B169" s="24"/>
      <c r="C169" s="24"/>
      <c r="D169" s="24"/>
      <c r="E169" s="24"/>
      <c r="F169" s="27"/>
      <c r="G169" s="20"/>
    </row>
    <row r="170" spans="1:7" ht="12.75" customHeight="1" x14ac:dyDescent="0.25">
      <c r="A170" s="23"/>
      <c r="B170" s="24"/>
      <c r="C170" s="24"/>
      <c r="D170" s="24"/>
      <c r="E170" s="24"/>
      <c r="F170" s="27"/>
      <c r="G170" s="20"/>
    </row>
    <row r="171" spans="1:7" ht="12.75" customHeight="1" x14ac:dyDescent="0.25">
      <c r="A171" s="28"/>
      <c r="B171" s="29"/>
      <c r="D171" s="30"/>
      <c r="E171" s="30"/>
      <c r="F171" s="31"/>
      <c r="G171" s="32"/>
    </row>
    <row r="172" spans="1:7" ht="12.75" customHeight="1" x14ac:dyDescent="0.25">
      <c r="A172" s="28"/>
      <c r="B172" s="29"/>
      <c r="D172" s="30"/>
      <c r="E172" s="30"/>
      <c r="F172" s="31"/>
      <c r="G172" s="32"/>
    </row>
    <row r="173" spans="1:7" ht="12.75" customHeight="1" x14ac:dyDescent="0.25">
      <c r="A173" s="28"/>
      <c r="B173" s="29"/>
      <c r="D173" s="30"/>
      <c r="E173" s="30"/>
      <c r="F173" s="30"/>
      <c r="G173" s="32"/>
    </row>
    <row r="174" spans="1:7" ht="12.75" customHeight="1" x14ac:dyDescent="0.25">
      <c r="A174" s="28"/>
      <c r="B174" s="29"/>
      <c r="D174" s="30"/>
      <c r="E174" s="30"/>
      <c r="F174" s="30"/>
      <c r="G174" s="32"/>
    </row>
    <row r="175" spans="1:7" ht="12.75" customHeight="1" x14ac:dyDescent="0.25">
      <c r="A175" s="28"/>
      <c r="B175" s="29"/>
      <c r="D175" s="30"/>
      <c r="E175" s="30"/>
      <c r="F175" s="30"/>
      <c r="G175" s="32"/>
    </row>
    <row r="176" spans="1:7" ht="12.75" customHeight="1" x14ac:dyDescent="0.25">
      <c r="A176" s="28"/>
      <c r="B176" s="29"/>
      <c r="D176" s="30"/>
      <c r="E176" s="30"/>
      <c r="F176" s="30"/>
      <c r="G176" s="32"/>
    </row>
    <row r="177" spans="1:7" ht="12.75" customHeight="1" x14ac:dyDescent="0.25">
      <c r="A177" s="28"/>
      <c r="B177" s="29"/>
      <c r="D177" s="30"/>
      <c r="E177" s="30"/>
      <c r="F177" s="30"/>
      <c r="G177" s="32"/>
    </row>
    <row r="178" spans="1:7" ht="12.75" customHeight="1" x14ac:dyDescent="0.25">
      <c r="A178" s="28"/>
      <c r="B178" s="29"/>
      <c r="D178" s="30"/>
      <c r="E178" s="30"/>
      <c r="F178" s="30"/>
      <c r="G178" s="32"/>
    </row>
    <row r="179" spans="1:7" ht="12.75" customHeight="1" x14ac:dyDescent="0.25">
      <c r="A179" s="28"/>
      <c r="B179" s="29"/>
      <c r="D179" s="30"/>
      <c r="E179" s="30"/>
      <c r="F179" s="30"/>
      <c r="G179" s="32"/>
    </row>
    <row r="180" spans="1:7" ht="12.75" customHeight="1" x14ac:dyDescent="0.25">
      <c r="A180" s="28"/>
      <c r="B180" s="29"/>
      <c r="D180" s="30"/>
      <c r="E180" s="30"/>
      <c r="F180" s="30"/>
      <c r="G180" s="32"/>
    </row>
    <row r="181" spans="1:7" ht="12.75" customHeight="1" x14ac:dyDescent="0.25">
      <c r="A181" s="33"/>
      <c r="B181" s="34"/>
      <c r="F181" s="35"/>
    </row>
    <row r="182" spans="1:7" ht="12.75" customHeight="1" x14ac:dyDescent="0.25">
      <c r="A182" s="33"/>
      <c r="B182" s="34"/>
      <c r="F182" s="35"/>
    </row>
    <row r="183" spans="1:7" ht="12.75" customHeight="1" x14ac:dyDescent="0.25">
      <c r="A183" s="33"/>
      <c r="B183" s="34"/>
      <c r="F183" s="35"/>
    </row>
    <row r="184" spans="1:7" ht="12.75" customHeight="1" x14ac:dyDescent="0.25">
      <c r="A184" s="33"/>
      <c r="B184" s="34"/>
      <c r="F184" s="35"/>
    </row>
    <row r="185" spans="1:7" ht="12.75" customHeight="1" x14ac:dyDescent="0.25">
      <c r="A185" s="33"/>
      <c r="B185" s="34"/>
      <c r="F185" s="35"/>
    </row>
    <row r="186" spans="1:7" ht="12.75" customHeight="1" x14ac:dyDescent="0.25">
      <c r="A186" s="33"/>
      <c r="B186" s="34"/>
      <c r="F186" s="35"/>
    </row>
    <row r="187" spans="1:7" ht="12.75" customHeight="1" x14ac:dyDescent="0.25">
      <c r="A187" s="33"/>
      <c r="B187" s="34"/>
      <c r="F187" s="35"/>
    </row>
    <row r="188" spans="1:7" ht="12.75" customHeight="1" x14ac:dyDescent="0.25">
      <c r="A188" s="33"/>
      <c r="B188" s="34"/>
      <c r="F188" s="35"/>
    </row>
    <row r="189" spans="1:7" ht="12.75" customHeight="1" x14ac:dyDescent="0.25">
      <c r="A189" s="33"/>
      <c r="B189" s="34"/>
      <c r="F189" s="35"/>
    </row>
    <row r="190" spans="1:7" ht="12.75" customHeight="1" x14ac:dyDescent="0.25">
      <c r="A190" s="33"/>
      <c r="B190" s="34"/>
      <c r="F190" s="35"/>
    </row>
    <row r="191" spans="1:7" ht="12.75" customHeight="1" x14ac:dyDescent="0.25">
      <c r="A191" s="33"/>
      <c r="B191" s="34"/>
      <c r="F191" s="35"/>
    </row>
    <row r="192" spans="1:7" ht="12.75" customHeight="1" x14ac:dyDescent="0.25">
      <c r="A192" s="33"/>
      <c r="B192" s="34"/>
      <c r="F192" s="35"/>
    </row>
    <row r="193" spans="1:6" ht="12.75" customHeight="1" x14ac:dyDescent="0.25">
      <c r="A193" s="33"/>
      <c r="B193" s="34"/>
      <c r="F193" s="35"/>
    </row>
    <row r="194" spans="1:6" ht="12.75" customHeight="1" x14ac:dyDescent="0.25">
      <c r="A194" s="33"/>
      <c r="B194" s="34"/>
      <c r="F194" s="35"/>
    </row>
    <row r="195" spans="1:6" ht="12.75" customHeight="1" x14ac:dyDescent="0.25">
      <c r="A195" s="33"/>
      <c r="B195" s="34"/>
      <c r="F195" s="35"/>
    </row>
    <row r="196" spans="1:6" ht="12.75" customHeight="1" x14ac:dyDescent="0.25">
      <c r="A196" s="33"/>
      <c r="B196" s="34"/>
      <c r="F196" s="35"/>
    </row>
    <row r="197" spans="1:6" ht="12.75" customHeight="1" x14ac:dyDescent="0.25">
      <c r="A197" s="33"/>
      <c r="B197" s="34"/>
      <c r="F197" s="35"/>
    </row>
    <row r="198" spans="1:6" ht="12.75" customHeight="1" x14ac:dyDescent="0.25">
      <c r="A198" s="33"/>
      <c r="B198" s="34"/>
      <c r="F198" s="35"/>
    </row>
    <row r="199" spans="1:6" ht="12.75" customHeight="1" x14ac:dyDescent="0.25">
      <c r="A199" s="33"/>
      <c r="B199" s="34"/>
      <c r="F199" s="35"/>
    </row>
    <row r="200" spans="1:6" ht="12.75" customHeight="1" x14ac:dyDescent="0.25">
      <c r="A200" s="33"/>
      <c r="B200" s="34"/>
      <c r="F200" s="35"/>
    </row>
    <row r="201" spans="1:6" ht="12.75" customHeight="1" x14ac:dyDescent="0.25">
      <c r="A201" s="33"/>
      <c r="B201" s="34"/>
      <c r="F201" s="35"/>
    </row>
    <row r="202" spans="1:6" ht="12.75" customHeight="1" x14ac:dyDescent="0.25">
      <c r="A202" s="33"/>
      <c r="B202" s="34"/>
      <c r="F202" s="35"/>
    </row>
    <row r="203" spans="1:6" ht="12.75" customHeight="1" x14ac:dyDescent="0.25">
      <c r="A203" s="33"/>
      <c r="B203" s="34"/>
      <c r="F203" s="35"/>
    </row>
    <row r="204" spans="1:6" ht="12.75" customHeight="1" x14ac:dyDescent="0.25">
      <c r="A204" s="33"/>
      <c r="B204" s="34"/>
      <c r="F204" s="35"/>
    </row>
    <row r="205" spans="1:6" ht="12.75" customHeight="1" x14ac:dyDescent="0.25">
      <c r="A205" s="33"/>
      <c r="B205" s="34"/>
      <c r="F205" s="35"/>
    </row>
    <row r="206" spans="1:6" ht="12.75" customHeight="1" x14ac:dyDescent="0.25">
      <c r="A206" s="33"/>
      <c r="B206" s="34"/>
      <c r="F206" s="35"/>
    </row>
    <row r="207" spans="1:6" ht="12.75" customHeight="1" x14ac:dyDescent="0.25">
      <c r="A207" s="33"/>
      <c r="B207" s="34"/>
      <c r="F207" s="35"/>
    </row>
    <row r="208" spans="1:6" ht="12.75" customHeight="1" x14ac:dyDescent="0.25">
      <c r="A208" s="33"/>
      <c r="B208" s="34"/>
      <c r="F208" s="35"/>
    </row>
    <row r="209" spans="1:6" ht="12.75" customHeight="1" x14ac:dyDescent="0.25">
      <c r="A209" s="33"/>
      <c r="B209" s="34"/>
      <c r="F209" s="35"/>
    </row>
    <row r="210" spans="1:6" ht="12.75" customHeight="1" x14ac:dyDescent="0.25">
      <c r="A210" s="33"/>
      <c r="B210" s="34"/>
      <c r="F210" s="35"/>
    </row>
    <row r="211" spans="1:6" ht="12.75" customHeight="1" x14ac:dyDescent="0.25">
      <c r="A211" s="33"/>
      <c r="B211" s="34"/>
      <c r="F211" s="35"/>
    </row>
    <row r="212" spans="1:6" ht="12.75" customHeight="1" x14ac:dyDescent="0.25">
      <c r="A212" s="33"/>
      <c r="B212" s="34"/>
      <c r="F212" s="35"/>
    </row>
    <row r="213" spans="1:6" ht="12.75" customHeight="1" x14ac:dyDescent="0.25">
      <c r="A213" s="33"/>
      <c r="B213" s="34"/>
      <c r="F213" s="35"/>
    </row>
    <row r="214" spans="1:6" ht="12.75" customHeight="1" x14ac:dyDescent="0.25">
      <c r="A214" s="33"/>
      <c r="B214" s="34"/>
      <c r="F214" s="35"/>
    </row>
    <row r="215" spans="1:6" x14ac:dyDescent="0.25">
      <c r="A215" s="33"/>
      <c r="B215" s="34"/>
      <c r="F215" s="35"/>
    </row>
    <row r="216" spans="1:6" x14ac:dyDescent="0.25">
      <c r="A216" s="33"/>
      <c r="B216" s="34"/>
      <c r="F216" s="35"/>
    </row>
    <row r="217" spans="1:6" x14ac:dyDescent="0.25">
      <c r="A217" s="33"/>
      <c r="B217" s="34"/>
      <c r="F217" s="35"/>
    </row>
    <row r="218" spans="1:6" x14ac:dyDescent="0.25">
      <c r="A218" s="33"/>
      <c r="B218" s="34"/>
      <c r="F218" s="35"/>
    </row>
    <row r="219" spans="1:6" x14ac:dyDescent="0.25">
      <c r="A219" s="33"/>
      <c r="B219" s="34"/>
      <c r="F219" s="35"/>
    </row>
    <row r="220" spans="1:6" x14ac:dyDescent="0.25">
      <c r="A220" s="33"/>
      <c r="B220" s="34"/>
      <c r="F220" s="35"/>
    </row>
    <row r="221" spans="1:6" x14ac:dyDescent="0.25">
      <c r="A221" s="33"/>
      <c r="B221" s="34"/>
      <c r="F221" s="35"/>
    </row>
    <row r="222" spans="1:6" x14ac:dyDescent="0.25">
      <c r="A222" s="33"/>
      <c r="B222" s="34"/>
      <c r="F222" s="35"/>
    </row>
    <row r="223" spans="1:6" x14ac:dyDescent="0.25">
      <c r="A223" s="33"/>
      <c r="B223" s="34"/>
      <c r="F223" s="35"/>
    </row>
    <row r="224" spans="1:6" x14ac:dyDescent="0.25">
      <c r="A224" s="33"/>
      <c r="B224" s="34"/>
      <c r="F224" s="35"/>
    </row>
    <row r="225" spans="1:6" x14ac:dyDescent="0.25">
      <c r="A225" s="33"/>
      <c r="B225" s="34"/>
      <c r="F225" s="35"/>
    </row>
    <row r="226" spans="1:6" x14ac:dyDescent="0.25">
      <c r="A226" s="33"/>
      <c r="B226" s="34"/>
      <c r="F226" s="35"/>
    </row>
    <row r="227" spans="1:6" x14ac:dyDescent="0.25">
      <c r="A227" s="33"/>
      <c r="B227" s="34"/>
      <c r="F227" s="35"/>
    </row>
  </sheetData>
  <mergeCells count="42">
    <mergeCell ref="A1:G1"/>
    <mergeCell ref="I1:M1"/>
    <mergeCell ref="B10:F10"/>
    <mergeCell ref="A14:F14"/>
    <mergeCell ref="A7:F7"/>
    <mergeCell ref="A2:G3"/>
    <mergeCell ref="B15:F15"/>
    <mergeCell ref="A17:F17"/>
    <mergeCell ref="B18:F18"/>
    <mergeCell ref="A20:F20"/>
    <mergeCell ref="B21:F21"/>
    <mergeCell ref="A29:F29"/>
    <mergeCell ref="A42:F42"/>
    <mergeCell ref="B30:F30"/>
    <mergeCell ref="A39:F39"/>
    <mergeCell ref="B50:F50"/>
    <mergeCell ref="A49:F49"/>
    <mergeCell ref="A84:F84"/>
    <mergeCell ref="A76:F76"/>
    <mergeCell ref="A62:F62"/>
    <mergeCell ref="A72:F72"/>
    <mergeCell ref="B85:F85"/>
    <mergeCell ref="A92:F92"/>
    <mergeCell ref="B160:F160"/>
    <mergeCell ref="B93:F93"/>
    <mergeCell ref="A99:F99"/>
    <mergeCell ref="B100:F100"/>
    <mergeCell ref="A110:F110"/>
    <mergeCell ref="B111:F111"/>
    <mergeCell ref="A118:F118"/>
    <mergeCell ref="A126:F126"/>
    <mergeCell ref="A132:F132"/>
    <mergeCell ref="A135:F135"/>
    <mergeCell ref="A141:F141"/>
    <mergeCell ref="D167:F167"/>
    <mergeCell ref="D166:F166"/>
    <mergeCell ref="D168:F168"/>
    <mergeCell ref="B142:F142"/>
    <mergeCell ref="D162:F162"/>
    <mergeCell ref="D163:F163"/>
    <mergeCell ref="D165:F165"/>
    <mergeCell ref="A159:F159"/>
  </mergeCells>
  <dataValidations count="2">
    <dataValidation type="list" showInputMessage="1" showErrorMessage="1" error="No válido" sqref="C53:C61 C41 C24:C28 C64:C71 C74:C75 C78:C83 C88:C91 C94:C98 C101:C109 C112:C117 C120:C125 C128:C131 C134 C137:C140 C19 C16 C11:C13 C33:C38 C44:C48">
      <formula1>$I$3:$I$7</formula1>
    </dataValidation>
    <dataValidation type="list" showInputMessage="1" showErrorMessage="1" error="No válido" sqref="C133">
      <formula1>Unidad</formula1>
    </dataValidation>
  </dataValidations>
  <pageMargins left="0.78740157480314965" right="0.78740157480314965" top="0.78740157480314965" bottom="0.78740157480314965" header="0.51181102362204722" footer="0.51181102362204722"/>
  <pageSetup scale="75" firstPageNumber="0" fitToHeight="0" orientation="portrait" horizontalDpi="4294967294" verticalDpi="300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="No válido">
          <x14:formula1>
            <xm:f>'[2]PRESUPUESTO PROMOCIÓN ESTRENO'!#REF!</xm:f>
          </x14:formula1>
          <xm:sqref>IY145:IY158 C145:C158 WVK145:WVK158 SU145:SU158 ACQ145:ACQ158 AMM145:AMM158 AWI145:AWI158 BGE145:BGE158 BQA145:BQA158 BZW145:BZW158 CJS145:CJS158 CTO145:CTO158 DDK145:DDK158 DNG145:DNG158 DXC145:DXC158 EGY145:EGY158 EQU145:EQU158 FAQ145:FAQ158 FKM145:FKM158 FUI145:FUI158 GEE145:GEE158 GOA145:GOA158 GXW145:GXW158 HHS145:HHS158 HRO145:HRO158 IBK145:IBK158 ILG145:ILG158 IVC145:IVC158 JEY145:JEY158 JOU145:JOU158 JYQ145:JYQ158 KIM145:KIM158 KSI145:KSI158 LCE145:LCE158 LMA145:LMA158 LVW145:LVW158 MFS145:MFS158 MPO145:MPO158 MZK145:MZK158 NJG145:NJG158 NTC145:NTC158 OCY145:OCY158 OMU145:OMU158 OWQ145:OWQ158 PGM145:PGM158 PQI145:PQI158 QAE145:QAE158 QKA145:QKA158 QTW145:QTW158 RDS145:RDS158 RNO145:RNO158 RXK145:RXK158 SHG145:SHG158 SRC145:SRC158 TAY145:TAY158 TKU145:TKU158 TUQ145:TUQ158 UEM145:UEM158 UOI145:UOI158 UYE145:UYE158 VIA145:VIA158 VRW145:VRW158 WBS145:WBS158 WLO145:WLO158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71"/>
  <sheetViews>
    <sheetView zoomScale="85" zoomScaleNormal="85" zoomScaleSheetLayoutView="110" workbookViewId="0">
      <selection activeCell="F12" sqref="F12"/>
    </sheetView>
  </sheetViews>
  <sheetFormatPr baseColWidth="10" defaultColWidth="10.85546875" defaultRowHeight="13.5" x14ac:dyDescent="0.2"/>
  <cols>
    <col min="1" max="1" width="16.28515625" style="49" customWidth="1"/>
    <col min="2" max="2" width="11.42578125" style="49" customWidth="1"/>
    <col min="3" max="3" width="11" style="49" customWidth="1"/>
    <col min="4" max="4" width="16.28515625" style="49" customWidth="1"/>
    <col min="5" max="5" width="9" style="49" bestFit="1" customWidth="1"/>
    <col min="6" max="6" width="18.42578125" style="49" customWidth="1"/>
    <col min="7" max="7" width="22.7109375" style="49" bestFit="1" customWidth="1"/>
    <col min="8" max="8" width="18.28515625" style="76" customWidth="1"/>
    <col min="9" max="16384" width="10.85546875" style="49"/>
  </cols>
  <sheetData>
    <row r="1" spans="1:13" ht="29.25" customHeight="1" x14ac:dyDescent="0.2">
      <c r="A1" s="292" t="s">
        <v>269</v>
      </c>
      <c r="B1" s="293"/>
      <c r="C1" s="293"/>
      <c r="D1" s="293"/>
      <c r="E1" s="293"/>
      <c r="F1" s="293"/>
      <c r="G1" s="293"/>
      <c r="H1" s="294"/>
    </row>
    <row r="2" spans="1:13" ht="17.25" x14ac:dyDescent="0.2">
      <c r="A2" s="295" t="s">
        <v>285</v>
      </c>
      <c r="B2" s="296"/>
      <c r="C2" s="296"/>
      <c r="D2" s="296"/>
      <c r="E2" s="296"/>
      <c r="F2" s="296"/>
      <c r="G2" s="296"/>
      <c r="H2" s="297"/>
    </row>
    <row r="3" spans="1:13" x14ac:dyDescent="0.2">
      <c r="A3" s="298"/>
      <c r="B3" s="299"/>
      <c r="C3" s="299"/>
      <c r="D3" s="299"/>
      <c r="E3" s="299"/>
      <c r="F3" s="299"/>
      <c r="G3" s="299"/>
      <c r="H3" s="50"/>
    </row>
    <row r="4" spans="1:13" ht="18" x14ac:dyDescent="0.2">
      <c r="A4" s="300" t="s">
        <v>237</v>
      </c>
      <c r="B4" s="301"/>
      <c r="C4" s="301"/>
      <c r="D4" s="301"/>
      <c r="E4" s="301"/>
      <c r="F4" s="301"/>
      <c r="G4" s="301"/>
      <c r="H4" s="50"/>
    </row>
    <row r="5" spans="1:13" ht="16.5" x14ac:dyDescent="0.3">
      <c r="A5" s="77"/>
      <c r="B5" s="199"/>
      <c r="C5" s="199"/>
      <c r="D5" s="200"/>
      <c r="E5" s="200"/>
      <c r="F5" s="78"/>
      <c r="G5" s="79"/>
      <c r="H5" s="80"/>
    </row>
    <row r="6" spans="1:13" s="81" customFormat="1" ht="18.75" thickBot="1" x14ac:dyDescent="0.35">
      <c r="A6" s="300"/>
      <c r="B6" s="301"/>
      <c r="C6" s="301"/>
      <c r="D6" s="301"/>
      <c r="E6" s="301"/>
      <c r="F6" s="301"/>
      <c r="G6" s="301"/>
      <c r="H6" s="80"/>
    </row>
    <row r="7" spans="1:13" s="51" customFormat="1" ht="37.5" customHeight="1" thickBot="1" x14ac:dyDescent="0.25">
      <c r="A7" s="224" t="s">
        <v>268</v>
      </c>
      <c r="B7" s="225"/>
      <c r="C7" s="225"/>
      <c r="D7" s="225"/>
      <c r="E7" s="225"/>
      <c r="F7" s="225"/>
      <c r="G7" s="225"/>
      <c r="H7" s="132">
        <f>'PRESUPUESTO GENERAL POST'!G166</f>
        <v>0</v>
      </c>
      <c r="I7" s="52"/>
      <c r="J7" s="52"/>
      <c r="K7" s="52"/>
      <c r="L7" s="52"/>
      <c r="M7" s="52"/>
    </row>
    <row r="8" spans="1:13" s="52" customFormat="1" ht="18" x14ac:dyDescent="0.2">
      <c r="A8" s="289" t="s">
        <v>209</v>
      </c>
      <c r="B8" s="290"/>
      <c r="C8" s="290"/>
      <c r="D8" s="290"/>
      <c r="E8" s="290"/>
      <c r="F8" s="290"/>
      <c r="G8" s="290"/>
      <c r="H8" s="291"/>
    </row>
    <row r="9" spans="1:13" s="52" customFormat="1" ht="15" x14ac:dyDescent="0.2">
      <c r="A9" s="246" t="s">
        <v>210</v>
      </c>
      <c r="B9" s="247"/>
      <c r="C9" s="247"/>
      <c r="D9" s="247"/>
      <c r="E9" s="247"/>
      <c r="F9" s="247"/>
      <c r="G9" s="247"/>
      <c r="H9" s="248"/>
      <c r="I9" s="49"/>
      <c r="J9" s="49"/>
      <c r="K9" s="49"/>
      <c r="L9" s="49"/>
      <c r="M9" s="49"/>
    </row>
    <row r="10" spans="1:13" ht="21" customHeight="1" x14ac:dyDescent="0.2">
      <c r="A10" s="249" t="s">
        <v>211</v>
      </c>
      <c r="B10" s="255" t="s">
        <v>212</v>
      </c>
      <c r="C10" s="255" t="s">
        <v>213</v>
      </c>
      <c r="D10" s="255" t="s">
        <v>214</v>
      </c>
      <c r="E10" s="257" t="s">
        <v>215</v>
      </c>
      <c r="F10" s="258"/>
      <c r="G10" s="255" t="s">
        <v>216</v>
      </c>
      <c r="H10" s="271" t="s">
        <v>217</v>
      </c>
    </row>
    <row r="11" spans="1:13" ht="18.75" customHeight="1" x14ac:dyDescent="0.2">
      <c r="A11" s="250"/>
      <c r="B11" s="256"/>
      <c r="C11" s="256"/>
      <c r="D11" s="256"/>
      <c r="E11" s="174" t="s">
        <v>218</v>
      </c>
      <c r="F11" s="174" t="s">
        <v>219</v>
      </c>
      <c r="G11" s="256"/>
      <c r="H11" s="272"/>
    </row>
    <row r="12" spans="1:13" ht="38.25" x14ac:dyDescent="0.2">
      <c r="A12" s="53" t="s">
        <v>220</v>
      </c>
      <c r="B12" s="54" t="s">
        <v>196</v>
      </c>
      <c r="C12" s="54" t="s">
        <v>196</v>
      </c>
      <c r="D12" s="55"/>
      <c r="E12" s="55"/>
      <c r="F12" s="55"/>
      <c r="G12" s="55"/>
      <c r="H12" s="56">
        <v>0</v>
      </c>
    </row>
    <row r="13" spans="1:13" x14ac:dyDescent="0.2">
      <c r="A13" s="53" t="s">
        <v>220</v>
      </c>
      <c r="B13" s="55"/>
      <c r="C13" s="55"/>
      <c r="D13" s="55"/>
      <c r="E13" s="55"/>
      <c r="F13" s="55"/>
      <c r="G13" s="55"/>
      <c r="H13" s="56">
        <v>0</v>
      </c>
    </row>
    <row r="14" spans="1:13" ht="17.100000000000001" customHeight="1" x14ac:dyDescent="0.2">
      <c r="A14" s="53" t="s">
        <v>220</v>
      </c>
      <c r="B14" s="55"/>
      <c r="C14" s="55"/>
      <c r="D14" s="55"/>
      <c r="E14" s="55"/>
      <c r="F14" s="55"/>
      <c r="G14" s="55"/>
      <c r="H14" s="57">
        <v>0</v>
      </c>
    </row>
    <row r="15" spans="1:13" ht="17.100000000000001" customHeight="1" x14ac:dyDescent="0.2">
      <c r="A15" s="53" t="s">
        <v>220</v>
      </c>
      <c r="B15" s="55"/>
      <c r="C15" s="55"/>
      <c r="D15" s="55"/>
      <c r="E15" s="55"/>
      <c r="F15" s="55"/>
      <c r="G15" s="55"/>
      <c r="H15" s="56">
        <v>0</v>
      </c>
    </row>
    <row r="16" spans="1:13" x14ac:dyDescent="0.2">
      <c r="A16" s="53" t="s">
        <v>220</v>
      </c>
      <c r="B16" s="55"/>
      <c r="C16" s="55"/>
      <c r="D16" s="55"/>
      <c r="E16" s="55"/>
      <c r="F16" s="55"/>
      <c r="G16" s="55"/>
      <c r="H16" s="56">
        <v>0</v>
      </c>
    </row>
    <row r="17" spans="1:13" x14ac:dyDescent="0.2">
      <c r="A17" s="53" t="s">
        <v>220</v>
      </c>
      <c r="B17" s="55"/>
      <c r="C17" s="55"/>
      <c r="D17" s="55"/>
      <c r="E17" s="55"/>
      <c r="F17" s="55"/>
      <c r="G17" s="55"/>
      <c r="H17" s="56">
        <v>0</v>
      </c>
    </row>
    <row r="18" spans="1:13" x14ac:dyDescent="0.2">
      <c r="A18" s="243" t="s">
        <v>221</v>
      </c>
      <c r="B18" s="244"/>
      <c r="C18" s="244"/>
      <c r="D18" s="244"/>
      <c r="E18" s="244"/>
      <c r="F18" s="244"/>
      <c r="G18" s="244"/>
      <c r="H18" s="58">
        <f>SUM(H12:H17)</f>
        <v>0</v>
      </c>
    </row>
    <row r="19" spans="1:13" ht="15" x14ac:dyDescent="0.2">
      <c r="A19" s="246" t="s">
        <v>222</v>
      </c>
      <c r="B19" s="247"/>
      <c r="C19" s="247"/>
      <c r="D19" s="247"/>
      <c r="E19" s="247"/>
      <c r="F19" s="247"/>
      <c r="G19" s="247"/>
      <c r="H19" s="248"/>
    </row>
    <row r="20" spans="1:13" ht="25.5" customHeight="1" x14ac:dyDescent="0.2">
      <c r="A20" s="249" t="s">
        <v>211</v>
      </c>
      <c r="B20" s="251" t="s">
        <v>212</v>
      </c>
      <c r="C20" s="253" t="s">
        <v>213</v>
      </c>
      <c r="D20" s="255" t="s">
        <v>214</v>
      </c>
      <c r="E20" s="257" t="s">
        <v>215</v>
      </c>
      <c r="F20" s="258"/>
      <c r="G20" s="255" t="s">
        <v>216</v>
      </c>
      <c r="H20" s="271" t="s">
        <v>217</v>
      </c>
    </row>
    <row r="21" spans="1:13" ht="27.75" customHeight="1" x14ac:dyDescent="0.2">
      <c r="A21" s="250"/>
      <c r="B21" s="252"/>
      <c r="C21" s="254"/>
      <c r="D21" s="256"/>
      <c r="E21" s="174" t="s">
        <v>218</v>
      </c>
      <c r="F21" s="174" t="s">
        <v>219</v>
      </c>
      <c r="G21" s="256"/>
      <c r="H21" s="272"/>
    </row>
    <row r="22" spans="1:13" ht="38.25" x14ac:dyDescent="0.2">
      <c r="A22" s="53" t="s">
        <v>220</v>
      </c>
      <c r="B22" s="54" t="s">
        <v>196</v>
      </c>
      <c r="C22" s="54" t="s">
        <v>196</v>
      </c>
      <c r="D22" s="55"/>
      <c r="E22" s="55"/>
      <c r="F22" s="55"/>
      <c r="G22" s="55"/>
      <c r="H22" s="59">
        <v>0</v>
      </c>
    </row>
    <row r="23" spans="1:13" x14ac:dyDescent="0.2">
      <c r="A23" s="53" t="s">
        <v>220</v>
      </c>
      <c r="B23" s="55"/>
      <c r="C23" s="55"/>
      <c r="D23" s="55"/>
      <c r="E23" s="55"/>
      <c r="F23" s="55"/>
      <c r="G23" s="55"/>
      <c r="H23" s="59">
        <v>0</v>
      </c>
    </row>
    <row r="24" spans="1:13" x14ac:dyDescent="0.2">
      <c r="A24" s="53" t="s">
        <v>220</v>
      </c>
      <c r="B24" s="55"/>
      <c r="C24" s="55"/>
      <c r="D24" s="55"/>
      <c r="E24" s="55"/>
      <c r="F24" s="55"/>
      <c r="G24" s="55"/>
      <c r="H24" s="59"/>
    </row>
    <row r="25" spans="1:13" x14ac:dyDescent="0.2">
      <c r="A25" s="53" t="s">
        <v>220</v>
      </c>
      <c r="B25" s="55"/>
      <c r="C25" s="55"/>
      <c r="D25" s="55"/>
      <c r="E25" s="55"/>
      <c r="F25" s="55"/>
      <c r="G25" s="60"/>
      <c r="H25" s="59">
        <v>0</v>
      </c>
    </row>
    <row r="26" spans="1:13" x14ac:dyDescent="0.2">
      <c r="A26" s="53" t="s">
        <v>220</v>
      </c>
      <c r="B26" s="55"/>
      <c r="C26" s="55"/>
      <c r="D26" s="55"/>
      <c r="E26" s="55"/>
      <c r="F26" s="55"/>
      <c r="G26" s="55"/>
      <c r="H26" s="59">
        <v>0</v>
      </c>
    </row>
    <row r="27" spans="1:13" x14ac:dyDescent="0.2">
      <c r="A27" s="243" t="s">
        <v>223</v>
      </c>
      <c r="B27" s="244"/>
      <c r="C27" s="244"/>
      <c r="D27" s="244"/>
      <c r="E27" s="244"/>
      <c r="F27" s="244"/>
      <c r="G27" s="245"/>
      <c r="H27" s="58">
        <f>SUM(H22:H26)</f>
        <v>0</v>
      </c>
    </row>
    <row r="28" spans="1:13" x14ac:dyDescent="0.2">
      <c r="A28" s="284"/>
      <c r="B28" s="285"/>
      <c r="C28" s="285"/>
      <c r="D28" s="285"/>
      <c r="E28" s="285"/>
      <c r="F28" s="285"/>
      <c r="G28" s="285"/>
      <c r="H28" s="286"/>
    </row>
    <row r="29" spans="1:13" x14ac:dyDescent="0.2">
      <c r="A29" s="265" t="s">
        <v>221</v>
      </c>
      <c r="B29" s="266"/>
      <c r="C29" s="266"/>
      <c r="D29" s="266"/>
      <c r="E29" s="266"/>
      <c r="F29" s="266"/>
      <c r="G29" s="287"/>
      <c r="H29" s="61">
        <f>H18</f>
        <v>0</v>
      </c>
    </row>
    <row r="30" spans="1:13" ht="14.25" thickBot="1" x14ac:dyDescent="0.25">
      <c r="A30" s="267" t="s">
        <v>223</v>
      </c>
      <c r="B30" s="268"/>
      <c r="C30" s="268"/>
      <c r="D30" s="268"/>
      <c r="E30" s="268"/>
      <c r="F30" s="268"/>
      <c r="G30" s="288"/>
      <c r="H30" s="62">
        <f>H27</f>
        <v>0</v>
      </c>
    </row>
    <row r="31" spans="1:13" ht="15.75" thickBot="1" x14ac:dyDescent="0.25">
      <c r="A31" s="282" t="s">
        <v>224</v>
      </c>
      <c r="B31" s="283"/>
      <c r="C31" s="283"/>
      <c r="D31" s="283"/>
      <c r="E31" s="283"/>
      <c r="F31" s="283"/>
      <c r="G31" s="283"/>
      <c r="H31" s="149">
        <f>SUM(H29:H30)</f>
        <v>0</v>
      </c>
    </row>
    <row r="32" spans="1:13" ht="15.75" thickBot="1" x14ac:dyDescent="0.25">
      <c r="A32" s="240" t="s">
        <v>225</v>
      </c>
      <c r="B32" s="241"/>
      <c r="C32" s="241"/>
      <c r="D32" s="241"/>
      <c r="E32" s="241"/>
      <c r="F32" s="241"/>
      <c r="G32" s="241"/>
      <c r="H32" s="150" t="e">
        <f>(H31/H7)</f>
        <v>#DIV/0!</v>
      </c>
      <c r="I32" s="51"/>
      <c r="J32" s="51"/>
      <c r="K32" s="51"/>
      <c r="L32" s="51"/>
      <c r="M32" s="51"/>
    </row>
    <row r="33" spans="1:13" s="51" customFormat="1" ht="14.25" thickBot="1" x14ac:dyDescent="0.25">
      <c r="A33" s="63"/>
      <c r="B33" s="64"/>
      <c r="C33" s="64"/>
      <c r="D33" s="152"/>
      <c r="E33" s="64"/>
      <c r="F33" s="64"/>
      <c r="G33" s="64"/>
      <c r="H33" s="65"/>
      <c r="I33" s="49"/>
      <c r="J33" s="49"/>
      <c r="K33" s="49"/>
      <c r="L33" s="49"/>
      <c r="M33" s="49"/>
    </row>
    <row r="34" spans="1:13" ht="18" x14ac:dyDescent="0.2">
      <c r="A34" s="273" t="s">
        <v>226</v>
      </c>
      <c r="B34" s="274"/>
      <c r="C34" s="274"/>
      <c r="D34" s="274"/>
      <c r="E34" s="274"/>
      <c r="F34" s="274"/>
      <c r="G34" s="274"/>
      <c r="H34" s="275"/>
    </row>
    <row r="35" spans="1:13" x14ac:dyDescent="0.2">
      <c r="A35" s="276" t="s">
        <v>227</v>
      </c>
      <c r="B35" s="277"/>
      <c r="C35" s="277"/>
      <c r="D35" s="277"/>
      <c r="E35" s="277"/>
      <c r="F35" s="277"/>
      <c r="G35" s="277"/>
      <c r="H35" s="278"/>
    </row>
    <row r="36" spans="1:13" ht="15" x14ac:dyDescent="0.2">
      <c r="A36" s="279" t="s">
        <v>210</v>
      </c>
      <c r="B36" s="280"/>
      <c r="C36" s="280"/>
      <c r="D36" s="280"/>
      <c r="E36" s="280"/>
      <c r="F36" s="280"/>
      <c r="G36" s="280"/>
      <c r="H36" s="281"/>
    </row>
    <row r="37" spans="1:13" ht="26.25" customHeight="1" x14ac:dyDescent="0.2">
      <c r="A37" s="249" t="s">
        <v>211</v>
      </c>
      <c r="B37" s="251" t="s">
        <v>212</v>
      </c>
      <c r="C37" s="253" t="s">
        <v>213</v>
      </c>
      <c r="D37" s="255" t="s">
        <v>214</v>
      </c>
      <c r="E37" s="257" t="s">
        <v>215</v>
      </c>
      <c r="F37" s="258"/>
      <c r="G37" s="255" t="s">
        <v>216</v>
      </c>
      <c r="H37" s="271" t="s">
        <v>217</v>
      </c>
    </row>
    <row r="38" spans="1:13" ht="31.5" customHeight="1" x14ac:dyDescent="0.2">
      <c r="A38" s="250"/>
      <c r="B38" s="252"/>
      <c r="C38" s="254"/>
      <c r="D38" s="256"/>
      <c r="E38" s="174" t="s">
        <v>218</v>
      </c>
      <c r="F38" s="174" t="s">
        <v>219</v>
      </c>
      <c r="G38" s="256"/>
      <c r="H38" s="272"/>
    </row>
    <row r="39" spans="1:13" ht="15.6" customHeight="1" x14ac:dyDescent="0.2">
      <c r="A39" s="53" t="s">
        <v>220</v>
      </c>
      <c r="B39" s="55"/>
      <c r="C39" s="55"/>
      <c r="D39" s="55"/>
      <c r="E39" s="55"/>
      <c r="F39" s="55"/>
      <c r="G39" s="55"/>
      <c r="H39" s="57">
        <v>0</v>
      </c>
    </row>
    <row r="40" spans="1:13" x14ac:dyDescent="0.2">
      <c r="A40" s="53" t="s">
        <v>220</v>
      </c>
      <c r="B40" s="55"/>
      <c r="C40" s="55"/>
      <c r="D40" s="55"/>
      <c r="E40" s="55"/>
      <c r="F40" s="55"/>
      <c r="G40" s="55"/>
      <c r="H40" s="57">
        <v>0</v>
      </c>
    </row>
    <row r="41" spans="1:13" ht="17.100000000000001" customHeight="1" x14ac:dyDescent="0.2">
      <c r="A41" s="53" t="s">
        <v>220</v>
      </c>
      <c r="B41" s="55"/>
      <c r="C41" s="55"/>
      <c r="D41" s="55"/>
      <c r="E41" s="55"/>
      <c r="F41" s="55"/>
      <c r="G41" s="55"/>
      <c r="H41" s="57">
        <v>0</v>
      </c>
    </row>
    <row r="42" spans="1:13" ht="17.100000000000001" customHeight="1" x14ac:dyDescent="0.2">
      <c r="A42" s="53" t="s">
        <v>220</v>
      </c>
      <c r="B42" s="55"/>
      <c r="C42" s="55"/>
      <c r="D42" s="55"/>
      <c r="E42" s="55"/>
      <c r="F42" s="55"/>
      <c r="G42" s="55"/>
      <c r="H42" s="56">
        <v>0</v>
      </c>
    </row>
    <row r="43" spans="1:13" x14ac:dyDescent="0.2">
      <c r="A43" s="53" t="s">
        <v>220</v>
      </c>
      <c r="B43" s="55"/>
      <c r="C43" s="55"/>
      <c r="D43" s="55"/>
      <c r="E43" s="55"/>
      <c r="F43" s="55"/>
      <c r="G43" s="55"/>
      <c r="H43" s="56">
        <v>0</v>
      </c>
    </row>
    <row r="44" spans="1:13" x14ac:dyDescent="0.2">
      <c r="A44" s="53" t="s">
        <v>220</v>
      </c>
      <c r="B44" s="55"/>
      <c r="C44" s="55"/>
      <c r="D44" s="55"/>
      <c r="E44" s="55"/>
      <c r="F44" s="55"/>
      <c r="G44" s="55"/>
      <c r="H44" s="56">
        <v>0</v>
      </c>
    </row>
    <row r="45" spans="1:13" x14ac:dyDescent="0.2">
      <c r="A45" s="243" t="s">
        <v>221</v>
      </c>
      <c r="B45" s="244"/>
      <c r="C45" s="244"/>
      <c r="D45" s="244"/>
      <c r="E45" s="244"/>
      <c r="F45" s="244"/>
      <c r="G45" s="245"/>
      <c r="H45" s="66">
        <f>SUM(H39:H44)</f>
        <v>0</v>
      </c>
    </row>
    <row r="46" spans="1:13" ht="19.350000000000001" customHeight="1" x14ac:dyDescent="0.2">
      <c r="A46" s="246" t="s">
        <v>222</v>
      </c>
      <c r="B46" s="247"/>
      <c r="C46" s="247"/>
      <c r="D46" s="247"/>
      <c r="E46" s="247"/>
      <c r="F46" s="247"/>
      <c r="G46" s="247"/>
      <c r="H46" s="248"/>
    </row>
    <row r="47" spans="1:13" ht="21" customHeight="1" x14ac:dyDescent="0.2">
      <c r="A47" s="249" t="s">
        <v>211</v>
      </c>
      <c r="B47" s="251" t="s">
        <v>212</v>
      </c>
      <c r="C47" s="253" t="s">
        <v>213</v>
      </c>
      <c r="D47" s="255" t="s">
        <v>214</v>
      </c>
      <c r="E47" s="257" t="s">
        <v>215</v>
      </c>
      <c r="F47" s="258"/>
      <c r="G47" s="255" t="s">
        <v>216</v>
      </c>
      <c r="H47" s="271" t="s">
        <v>217</v>
      </c>
    </row>
    <row r="48" spans="1:13" ht="20.25" customHeight="1" x14ac:dyDescent="0.2">
      <c r="A48" s="250"/>
      <c r="B48" s="252"/>
      <c r="C48" s="254"/>
      <c r="D48" s="256"/>
      <c r="E48" s="174" t="s">
        <v>218</v>
      </c>
      <c r="F48" s="174" t="s">
        <v>219</v>
      </c>
      <c r="G48" s="256"/>
      <c r="H48" s="272"/>
    </row>
    <row r="49" spans="1:13" x14ac:dyDescent="0.2">
      <c r="A49" s="53" t="s">
        <v>220</v>
      </c>
      <c r="B49" s="55"/>
      <c r="C49" s="55"/>
      <c r="D49" s="55"/>
      <c r="E49" s="55"/>
      <c r="F49" s="55"/>
      <c r="G49" s="55"/>
      <c r="H49" s="67"/>
    </row>
    <row r="50" spans="1:13" x14ac:dyDescent="0.2">
      <c r="A50" s="53" t="s">
        <v>220</v>
      </c>
      <c r="B50" s="55"/>
      <c r="C50" s="55"/>
      <c r="D50" s="55"/>
      <c r="E50" s="55"/>
      <c r="F50" s="55"/>
      <c r="G50" s="55"/>
      <c r="H50" s="67">
        <v>0</v>
      </c>
    </row>
    <row r="51" spans="1:13" x14ac:dyDescent="0.2">
      <c r="A51" s="53" t="s">
        <v>220</v>
      </c>
      <c r="B51" s="55"/>
      <c r="C51" s="55"/>
      <c r="D51" s="55"/>
      <c r="E51" s="55"/>
      <c r="F51" s="55"/>
      <c r="G51" s="55"/>
      <c r="H51" s="67">
        <v>0</v>
      </c>
    </row>
    <row r="52" spans="1:13" x14ac:dyDescent="0.2">
      <c r="A52" s="53" t="s">
        <v>220</v>
      </c>
      <c r="B52" s="55"/>
      <c r="C52" s="55"/>
      <c r="D52" s="55"/>
      <c r="E52" s="55"/>
      <c r="F52" s="55"/>
      <c r="G52" s="60"/>
      <c r="H52" s="67">
        <v>0</v>
      </c>
    </row>
    <row r="53" spans="1:13" x14ac:dyDescent="0.2">
      <c r="A53" s="53" t="s">
        <v>220</v>
      </c>
      <c r="B53" s="55"/>
      <c r="C53" s="55"/>
      <c r="D53" s="55"/>
      <c r="E53" s="55"/>
      <c r="F53" s="55"/>
      <c r="G53" s="60"/>
      <c r="H53" s="67">
        <v>0</v>
      </c>
    </row>
    <row r="54" spans="1:13" x14ac:dyDescent="0.2">
      <c r="A54" s="53" t="s">
        <v>220</v>
      </c>
      <c r="B54" s="55"/>
      <c r="C54" s="55"/>
      <c r="D54" s="55"/>
      <c r="E54" s="55"/>
      <c r="F54" s="55"/>
      <c r="G54" s="55"/>
      <c r="H54" s="67">
        <v>0</v>
      </c>
    </row>
    <row r="55" spans="1:13" x14ac:dyDescent="0.2">
      <c r="A55" s="259" t="s">
        <v>223</v>
      </c>
      <c r="B55" s="260"/>
      <c r="C55" s="260"/>
      <c r="D55" s="260"/>
      <c r="E55" s="260"/>
      <c r="F55" s="260"/>
      <c r="G55" s="261"/>
      <c r="H55" s="58">
        <f>SUM(H49:H54)</f>
        <v>0</v>
      </c>
    </row>
    <row r="56" spans="1:13" x14ac:dyDescent="0.2">
      <c r="A56" s="262"/>
      <c r="B56" s="263"/>
      <c r="C56" s="263"/>
      <c r="D56" s="263"/>
      <c r="E56" s="263"/>
      <c r="F56" s="263"/>
      <c r="G56" s="263"/>
      <c r="H56" s="264"/>
    </row>
    <row r="57" spans="1:13" x14ac:dyDescent="0.2">
      <c r="A57" s="265" t="s">
        <v>221</v>
      </c>
      <c r="B57" s="266"/>
      <c r="C57" s="266"/>
      <c r="D57" s="266"/>
      <c r="E57" s="266"/>
      <c r="F57" s="266"/>
      <c r="G57" s="266"/>
      <c r="H57" s="68">
        <f>H45</f>
        <v>0</v>
      </c>
    </row>
    <row r="58" spans="1:13" ht="14.25" thickBot="1" x14ac:dyDescent="0.25">
      <c r="A58" s="267" t="s">
        <v>223</v>
      </c>
      <c r="B58" s="268"/>
      <c r="C58" s="268"/>
      <c r="D58" s="268"/>
      <c r="E58" s="268"/>
      <c r="F58" s="268"/>
      <c r="G58" s="268"/>
      <c r="H58" s="69">
        <f>H55</f>
        <v>0</v>
      </c>
    </row>
    <row r="59" spans="1:13" ht="15.75" thickBot="1" x14ac:dyDescent="0.25">
      <c r="A59" s="269" t="s">
        <v>228</v>
      </c>
      <c r="B59" s="270"/>
      <c r="C59" s="270"/>
      <c r="D59" s="270"/>
      <c r="E59" s="270"/>
      <c r="F59" s="270"/>
      <c r="G59" s="270"/>
      <c r="H59" s="149">
        <f>SUM(H57:H58)</f>
        <v>0</v>
      </c>
    </row>
    <row r="60" spans="1:13" ht="15.75" thickBot="1" x14ac:dyDescent="0.25">
      <c r="A60" s="240" t="s">
        <v>229</v>
      </c>
      <c r="B60" s="241"/>
      <c r="C60" s="241"/>
      <c r="D60" s="241"/>
      <c r="E60" s="241"/>
      <c r="F60" s="241"/>
      <c r="G60" s="241"/>
      <c r="H60" s="151" t="e">
        <f>(H59/H7)</f>
        <v>#DIV/0!</v>
      </c>
      <c r="I60" s="51"/>
      <c r="J60" s="51"/>
      <c r="K60" s="51"/>
      <c r="L60" s="51"/>
      <c r="M60" s="51"/>
    </row>
    <row r="61" spans="1:13" s="51" customFormat="1" ht="21" customHeight="1" thickBot="1" x14ac:dyDescent="0.25">
      <c r="A61" s="64"/>
      <c r="B61" s="64"/>
      <c r="C61" s="64"/>
      <c r="D61" s="64"/>
      <c r="E61" s="64"/>
      <c r="F61" s="64"/>
      <c r="G61" s="64"/>
      <c r="H61" s="70"/>
    </row>
    <row r="62" spans="1:13" s="51" customFormat="1" ht="21" customHeight="1" x14ac:dyDescent="0.2">
      <c r="A62" s="64"/>
      <c r="B62" s="230" t="s">
        <v>230</v>
      </c>
      <c r="C62" s="231"/>
      <c r="D62" s="231"/>
      <c r="E62" s="231"/>
      <c r="F62" s="146" t="s">
        <v>231</v>
      </c>
      <c r="G62" s="147" t="s">
        <v>232</v>
      </c>
      <c r="H62" s="70"/>
    </row>
    <row r="63" spans="1:13" s="51" customFormat="1" ht="15" x14ac:dyDescent="0.2">
      <c r="A63" s="64"/>
      <c r="B63" s="232" t="s">
        <v>233</v>
      </c>
      <c r="C63" s="233"/>
      <c r="D63" s="233"/>
      <c r="E63" s="233"/>
      <c r="F63" s="71">
        <f>+H7</f>
        <v>0</v>
      </c>
      <c r="G63" s="83" t="e">
        <f>+F63/H7</f>
        <v>#DIV/0!</v>
      </c>
      <c r="H63" s="70"/>
    </row>
    <row r="64" spans="1:13" s="51" customFormat="1" ht="15" x14ac:dyDescent="0.2">
      <c r="A64" s="64"/>
      <c r="B64" s="234" t="s">
        <v>234</v>
      </c>
      <c r="C64" s="235"/>
      <c r="D64" s="235"/>
      <c r="E64" s="236"/>
      <c r="F64" s="72">
        <f>+H31</f>
        <v>0</v>
      </c>
      <c r="G64" s="84" t="e">
        <f>+H32</f>
        <v>#DIV/0!</v>
      </c>
      <c r="H64" s="70"/>
      <c r="I64" s="49"/>
      <c r="J64" s="49"/>
      <c r="K64" s="49"/>
      <c r="L64" s="49"/>
      <c r="M64" s="49"/>
    </row>
    <row r="65" spans="1:55" ht="15.75" thickBot="1" x14ac:dyDescent="0.25">
      <c r="A65" s="64"/>
      <c r="B65" s="237" t="s">
        <v>235</v>
      </c>
      <c r="C65" s="238"/>
      <c r="D65" s="238"/>
      <c r="E65" s="239"/>
      <c r="F65" s="85">
        <f>+F63-F64</f>
        <v>0</v>
      </c>
      <c r="G65" s="148" t="e">
        <f>+G63-G64</f>
        <v>#DIV/0!</v>
      </c>
      <c r="H65" s="70"/>
    </row>
    <row r="66" spans="1:55" x14ac:dyDescent="0.2">
      <c r="A66" s="64"/>
      <c r="B66" s="64"/>
      <c r="C66" s="64"/>
      <c r="D66" s="64"/>
      <c r="E66" s="64"/>
      <c r="F66" s="64"/>
      <c r="G66" s="64"/>
      <c r="H66" s="70"/>
    </row>
    <row r="67" spans="1:55" ht="39" customHeight="1" x14ac:dyDescent="0.2">
      <c r="A67" s="242" t="s">
        <v>236</v>
      </c>
      <c r="B67" s="242"/>
      <c r="C67" s="242"/>
      <c r="D67" s="242"/>
      <c r="E67" s="242"/>
      <c r="F67" s="242"/>
      <c r="G67" s="242"/>
      <c r="H67" s="242"/>
    </row>
    <row r="68" spans="1:55" x14ac:dyDescent="0.2">
      <c r="A68" s="229"/>
      <c r="B68" s="229"/>
      <c r="C68" s="229"/>
      <c r="D68" s="229"/>
      <c r="E68" s="229"/>
      <c r="F68" s="229"/>
      <c r="G68" s="229"/>
      <c r="H68" s="229"/>
    </row>
    <row r="69" spans="1:55" x14ac:dyDescent="0.2">
      <c r="A69" s="229"/>
      <c r="B69" s="229"/>
      <c r="C69" s="229"/>
      <c r="D69" s="229"/>
      <c r="E69" s="229"/>
      <c r="F69" s="229"/>
      <c r="G69" s="229"/>
      <c r="H69" s="229"/>
      <c r="I69" s="75"/>
      <c r="J69" s="75"/>
      <c r="K69" s="75"/>
      <c r="L69" s="75"/>
      <c r="M69" s="75"/>
    </row>
    <row r="70" spans="1:55" x14ac:dyDescent="0.2">
      <c r="A70" s="73"/>
      <c r="B70" s="73"/>
      <c r="C70" s="73"/>
      <c r="D70" s="73"/>
      <c r="E70" s="73"/>
      <c r="F70" s="73"/>
      <c r="G70" s="73"/>
      <c r="H70" s="74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  <c r="AJ70" s="75"/>
      <c r="AK70" s="75"/>
      <c r="AL70" s="75"/>
      <c r="AM70" s="75"/>
      <c r="AN70" s="75"/>
      <c r="AO70" s="75"/>
      <c r="AP70" s="75"/>
      <c r="AQ70" s="75"/>
      <c r="AR70" s="75"/>
      <c r="AS70" s="75"/>
      <c r="AT70" s="75"/>
      <c r="AU70" s="75"/>
      <c r="AV70" s="75"/>
      <c r="AW70" s="75"/>
      <c r="AX70" s="75"/>
      <c r="AY70" s="75"/>
      <c r="AZ70" s="75"/>
      <c r="BA70" s="75"/>
      <c r="BB70" s="75"/>
      <c r="BC70" s="75"/>
    </row>
    <row r="71" spans="1:55" ht="15" customHeight="1" x14ac:dyDescent="0.2"/>
  </sheetData>
  <mergeCells count="62">
    <mergeCell ref="A1:H1"/>
    <mergeCell ref="A2:H2"/>
    <mergeCell ref="A3:G3"/>
    <mergeCell ref="A4:G4"/>
    <mergeCell ref="A6:G6"/>
    <mergeCell ref="A7:G7"/>
    <mergeCell ref="A8:H8"/>
    <mergeCell ref="A9:H9"/>
    <mergeCell ref="A10:A11"/>
    <mergeCell ref="B10:B11"/>
    <mergeCell ref="C10:C11"/>
    <mergeCell ref="D10:D11"/>
    <mergeCell ref="E10:F10"/>
    <mergeCell ref="G10:G11"/>
    <mergeCell ref="H10:H11"/>
    <mergeCell ref="A31:G31"/>
    <mergeCell ref="A32:G32"/>
    <mergeCell ref="A18:G18"/>
    <mergeCell ref="A19:H19"/>
    <mergeCell ref="A20:A21"/>
    <mergeCell ref="B20:B21"/>
    <mergeCell ref="C20:C21"/>
    <mergeCell ref="D20:D21"/>
    <mergeCell ref="E20:F20"/>
    <mergeCell ref="G20:G21"/>
    <mergeCell ref="H20:H21"/>
    <mergeCell ref="A27:G27"/>
    <mergeCell ref="A28:H28"/>
    <mergeCell ref="A29:G29"/>
    <mergeCell ref="A30:G30"/>
    <mergeCell ref="H47:H48"/>
    <mergeCell ref="A34:H34"/>
    <mergeCell ref="A35:H35"/>
    <mergeCell ref="A36:H36"/>
    <mergeCell ref="A37:A38"/>
    <mergeCell ref="B37:B38"/>
    <mergeCell ref="C37:C38"/>
    <mergeCell ref="D37:D38"/>
    <mergeCell ref="E37:F37"/>
    <mergeCell ref="G37:G38"/>
    <mergeCell ref="H37:H38"/>
    <mergeCell ref="A60:G60"/>
    <mergeCell ref="A67:H67"/>
    <mergeCell ref="A68:H68"/>
    <mergeCell ref="A45:G45"/>
    <mergeCell ref="A46:H46"/>
    <mergeCell ref="A47:A48"/>
    <mergeCell ref="B47:B48"/>
    <mergeCell ref="C47:C48"/>
    <mergeCell ref="D47:D48"/>
    <mergeCell ref="E47:F47"/>
    <mergeCell ref="A55:G55"/>
    <mergeCell ref="A56:H56"/>
    <mergeCell ref="A57:G57"/>
    <mergeCell ref="A58:G58"/>
    <mergeCell ref="A59:G59"/>
    <mergeCell ref="G47:G48"/>
    <mergeCell ref="A69:H69"/>
    <mergeCell ref="B62:E62"/>
    <mergeCell ref="B63:E63"/>
    <mergeCell ref="B64:E64"/>
    <mergeCell ref="B65:E65"/>
  </mergeCells>
  <pageMargins left="0.75" right="0.75" top="1" bottom="1" header="0.3" footer="0.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zoomScale="110" zoomScalePageLayoutView="110" workbookViewId="0">
      <selection activeCell="A2" sqref="A2:D3"/>
    </sheetView>
  </sheetViews>
  <sheetFormatPr baseColWidth="10" defaultColWidth="10.85546875" defaultRowHeight="16.5" x14ac:dyDescent="0.2"/>
  <cols>
    <col min="1" max="1" width="11.140625" style="42" customWidth="1"/>
    <col min="2" max="2" width="27.42578125" style="42" customWidth="1"/>
    <col min="3" max="3" width="17.7109375" style="42" customWidth="1"/>
    <col min="4" max="4" width="19.42578125" style="42" customWidth="1"/>
    <col min="5" max="16384" width="10.85546875" style="42"/>
  </cols>
  <sheetData>
    <row r="1" spans="1:5" s="41" customFormat="1" ht="19.350000000000001" customHeight="1" x14ac:dyDescent="0.2">
      <c r="A1" s="315" t="s">
        <v>270</v>
      </c>
      <c r="B1" s="316"/>
      <c r="C1" s="316"/>
      <c r="D1" s="317"/>
      <c r="E1" s="40"/>
    </row>
    <row r="2" spans="1:5" ht="18" customHeight="1" x14ac:dyDescent="0.2">
      <c r="A2" s="324" t="s">
        <v>286</v>
      </c>
      <c r="B2" s="325"/>
      <c r="C2" s="325"/>
      <c r="D2" s="326"/>
    </row>
    <row r="3" spans="1:5" ht="18" customHeight="1" x14ac:dyDescent="0.2">
      <c r="A3" s="327"/>
      <c r="B3" s="328"/>
      <c r="C3" s="328"/>
      <c r="D3" s="329"/>
    </row>
    <row r="4" spans="1:5" ht="18" x14ac:dyDescent="0.2">
      <c r="A4" s="318" t="s">
        <v>238</v>
      </c>
      <c r="B4" s="319"/>
      <c r="C4" s="319"/>
      <c r="D4" s="320"/>
    </row>
    <row r="5" spans="1:5" ht="18" x14ac:dyDescent="0.2">
      <c r="A5" s="318"/>
      <c r="B5" s="319"/>
      <c r="C5" s="319"/>
      <c r="D5" s="320"/>
    </row>
    <row r="6" spans="1:5" x14ac:dyDescent="0.2">
      <c r="A6" s="321"/>
      <c r="B6" s="322"/>
      <c r="C6" s="322"/>
      <c r="D6" s="323"/>
    </row>
    <row r="7" spans="1:5" ht="23.25" customHeight="1" x14ac:dyDescent="0.2">
      <c r="A7" s="302" t="s">
        <v>197</v>
      </c>
      <c r="B7" s="303"/>
      <c r="C7" s="303"/>
      <c r="D7" s="304"/>
    </row>
    <row r="8" spans="1:5" ht="32.450000000000003" customHeight="1" x14ac:dyDescent="0.2">
      <c r="A8" s="305" t="s">
        <v>198</v>
      </c>
      <c r="B8" s="306"/>
      <c r="C8" s="307">
        <f>'PRESUPUESTO GENERAL POST'!G168</f>
        <v>0</v>
      </c>
      <c r="D8" s="307"/>
    </row>
    <row r="9" spans="1:5" ht="42.75" customHeight="1" x14ac:dyDescent="0.2">
      <c r="A9" s="305" t="s">
        <v>271</v>
      </c>
      <c r="B9" s="306"/>
      <c r="C9" s="307">
        <f>'PRESUPUESTO GENERAL POST'!G166</f>
        <v>0</v>
      </c>
      <c r="D9" s="307"/>
    </row>
    <row r="10" spans="1:5" ht="32.450000000000003" customHeight="1" x14ac:dyDescent="0.2">
      <c r="A10" s="305" t="s">
        <v>240</v>
      </c>
      <c r="B10" s="306"/>
      <c r="C10" s="307">
        <v>0</v>
      </c>
      <c r="D10" s="307"/>
    </row>
    <row r="11" spans="1:5" ht="56.45" customHeight="1" x14ac:dyDescent="0.2">
      <c r="A11" s="305" t="s">
        <v>272</v>
      </c>
      <c r="B11" s="306"/>
      <c r="C11" s="309" t="e">
        <f>C10/C9</f>
        <v>#DIV/0!</v>
      </c>
      <c r="D11" s="310"/>
    </row>
    <row r="12" spans="1:5" x14ac:dyDescent="0.2">
      <c r="A12" s="311"/>
      <c r="B12" s="312"/>
      <c r="C12" s="312"/>
      <c r="D12" s="313"/>
    </row>
    <row r="13" spans="1:5" ht="74.45" customHeight="1" x14ac:dyDescent="0.2">
      <c r="A13" s="145" t="s">
        <v>199</v>
      </c>
      <c r="B13" s="144" t="s">
        <v>241</v>
      </c>
      <c r="C13" s="143" t="s">
        <v>242</v>
      </c>
      <c r="D13" s="142" t="s">
        <v>243</v>
      </c>
    </row>
    <row r="14" spans="1:5" ht="21" customHeight="1" x14ac:dyDescent="0.2">
      <c r="A14" s="126" t="s">
        <v>200</v>
      </c>
      <c r="B14" s="43" t="s">
        <v>202</v>
      </c>
      <c r="C14" s="44">
        <v>1</v>
      </c>
      <c r="D14" s="179" t="e">
        <f>C14/C10</f>
        <v>#DIV/0!</v>
      </c>
    </row>
    <row r="15" spans="1:5" x14ac:dyDescent="0.2">
      <c r="A15" s="127" t="s">
        <v>201</v>
      </c>
      <c r="B15" s="43" t="s">
        <v>202</v>
      </c>
      <c r="C15" s="45">
        <v>0</v>
      </c>
      <c r="D15" s="179" t="e">
        <f>C15/C10</f>
        <v>#DIV/0!</v>
      </c>
    </row>
    <row r="16" spans="1:5" x14ac:dyDescent="0.2">
      <c r="A16" s="127" t="s">
        <v>203</v>
      </c>
      <c r="B16" s="43" t="s">
        <v>202</v>
      </c>
      <c r="C16" s="45">
        <v>0</v>
      </c>
      <c r="D16" s="179" t="e">
        <f>C16/C10</f>
        <v>#DIV/0!</v>
      </c>
    </row>
    <row r="17" spans="1:4" x14ac:dyDescent="0.2">
      <c r="A17" s="127" t="s">
        <v>204</v>
      </c>
      <c r="B17" s="43" t="s">
        <v>202</v>
      </c>
      <c r="C17" s="45">
        <v>0</v>
      </c>
      <c r="D17" s="179" t="e">
        <f>C17/C10</f>
        <v>#DIV/0!</v>
      </c>
    </row>
    <row r="18" spans="1:4" x14ac:dyDescent="0.2">
      <c r="A18" s="127" t="s">
        <v>205</v>
      </c>
      <c r="B18" s="43" t="s">
        <v>202</v>
      </c>
      <c r="C18" s="45">
        <v>0</v>
      </c>
      <c r="D18" s="179" t="e">
        <f>C18/C10</f>
        <v>#DIV/0!</v>
      </c>
    </row>
    <row r="19" spans="1:4" x14ac:dyDescent="0.2">
      <c r="A19" s="127" t="s">
        <v>206</v>
      </c>
      <c r="B19" s="43" t="s">
        <v>202</v>
      </c>
      <c r="C19" s="45">
        <v>0</v>
      </c>
      <c r="D19" s="179" t="e">
        <f>C19/C10</f>
        <v>#DIV/0!</v>
      </c>
    </row>
    <row r="20" spans="1:4" ht="17.25" thickBot="1" x14ac:dyDescent="0.25">
      <c r="A20" s="128"/>
      <c r="B20" s="129" t="s">
        <v>207</v>
      </c>
      <c r="C20" s="130">
        <f>SUM(C14:C19)</f>
        <v>1</v>
      </c>
      <c r="D20" s="131" t="e">
        <f>SUM(D14:D19)</f>
        <v>#DIV/0!</v>
      </c>
    </row>
    <row r="21" spans="1:4" x14ac:dyDescent="0.2">
      <c r="A21" s="46"/>
      <c r="B21" s="47"/>
      <c r="C21" s="47"/>
      <c r="D21" s="47"/>
    </row>
    <row r="22" spans="1:4" ht="43.5" customHeight="1" x14ac:dyDescent="0.2">
      <c r="A22" s="314" t="s">
        <v>208</v>
      </c>
      <c r="B22" s="314"/>
      <c r="C22" s="314"/>
      <c r="D22" s="314"/>
    </row>
    <row r="23" spans="1:4" ht="53.25" customHeight="1" x14ac:dyDescent="0.2">
      <c r="A23" s="308" t="s">
        <v>284</v>
      </c>
      <c r="B23" s="308"/>
      <c r="C23" s="308"/>
      <c r="D23" s="308"/>
    </row>
    <row r="24" spans="1:4" x14ac:dyDescent="0.2">
      <c r="A24" s="48"/>
      <c r="B24" s="48"/>
      <c r="C24" s="48"/>
      <c r="D24" s="48"/>
    </row>
    <row r="25" spans="1:4" x14ac:dyDescent="0.2">
      <c r="D25" s="48"/>
    </row>
    <row r="32" spans="1:4" ht="30.6" customHeight="1" x14ac:dyDescent="0.2"/>
  </sheetData>
  <mergeCells count="17">
    <mergeCell ref="A1:D1"/>
    <mergeCell ref="A4:D4"/>
    <mergeCell ref="A6:D6"/>
    <mergeCell ref="A5:D5"/>
    <mergeCell ref="A2:D3"/>
    <mergeCell ref="A10:B10"/>
    <mergeCell ref="C10:D10"/>
    <mergeCell ref="A23:D23"/>
    <mergeCell ref="A11:B11"/>
    <mergeCell ref="C11:D11"/>
    <mergeCell ref="A12:D12"/>
    <mergeCell ref="A22:D22"/>
    <mergeCell ref="A7:D7"/>
    <mergeCell ref="A8:B8"/>
    <mergeCell ref="C8:D8"/>
    <mergeCell ref="A9:B9"/>
    <mergeCell ref="C9:D9"/>
  </mergeCells>
  <phoneticPr fontId="16" type="noConversion"/>
  <pageMargins left="0.75" right="0.75" top="1" bottom="1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PRESUPUESTO GENERAL POST</vt:lpstr>
      <vt:lpstr>PLAN DE FINANCIAMIENTO</vt:lpstr>
      <vt:lpstr>PLAN DE USO DEL INCENTIVO</vt:lpstr>
      <vt:lpstr>'PLAN DE USO DEL INCENTIVO'!Área_de_impresión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ejb</dc:creator>
  <cp:lastModifiedBy>Mario Vera</cp:lastModifiedBy>
  <cp:lastPrinted>2018-06-15T17:48:30Z</cp:lastPrinted>
  <dcterms:created xsi:type="dcterms:W3CDTF">2016-09-20T22:13:19Z</dcterms:created>
  <dcterms:modified xsi:type="dcterms:W3CDTF">2020-07-10T11:56:19Z</dcterms:modified>
</cp:coreProperties>
</file>